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135" tabRatio="543"/>
  </bookViews>
  <sheets>
    <sheet name="總表" sheetId="1" r:id="rId1"/>
    <sheet name="接收基地清冊" sheetId="2" r:id="rId2"/>
    <sheet name="送出基地清冊" sheetId="4" r:id="rId3"/>
  </sheets>
  <definedNames>
    <definedName name="_xlnm._FilterDatabase" localSheetId="0" hidden="1">總表!$A$3:$Y$4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4" l="1"/>
  <c r="M5" i="4"/>
  <c r="H4" i="2"/>
  <c r="K7" i="2" l="1"/>
  <c r="J7" i="2"/>
  <c r="I7" i="2"/>
  <c r="J4" i="2"/>
  <c r="K4" i="2" s="1"/>
  <c r="I4" i="2"/>
  <c r="R7" i="4"/>
  <c r="Q7" i="4"/>
  <c r="P7" i="4"/>
  <c r="M7" i="4" l="1"/>
  <c r="O7" i="4" s="1"/>
  <c r="M8" i="4"/>
  <c r="O8" i="4" s="1"/>
  <c r="M9" i="4"/>
  <c r="O9" i="4" s="1"/>
  <c r="M10" i="4"/>
  <c r="O10" i="4" s="1"/>
  <c r="M11" i="4"/>
  <c r="O11" i="4" s="1"/>
  <c r="M12" i="4"/>
  <c r="O12" i="4" s="1"/>
  <c r="M13" i="4"/>
  <c r="O13" i="4" s="1"/>
  <c r="M14" i="4"/>
  <c r="O14" i="4" s="1"/>
  <c r="M15" i="4"/>
  <c r="O15" i="4" s="1"/>
  <c r="M16" i="4"/>
  <c r="O16" i="4" s="1"/>
  <c r="M17" i="4"/>
  <c r="O17" i="4" s="1"/>
  <c r="M18" i="4"/>
  <c r="O18" i="4" s="1"/>
  <c r="H6" i="2"/>
  <c r="H7" i="2"/>
  <c r="H8" i="2"/>
  <c r="H9" i="2"/>
  <c r="H10" i="2"/>
  <c r="H11" i="2"/>
  <c r="H12" i="2"/>
  <c r="H13" i="2"/>
  <c r="H14" i="2"/>
  <c r="H15" i="2"/>
  <c r="M4" i="4" l="1"/>
  <c r="H5" i="2"/>
  <c r="H16" i="2"/>
  <c r="H17" i="2"/>
  <c r="H18" i="2"/>
  <c r="H19" i="2"/>
  <c r="H20" i="2"/>
  <c r="H21" i="2"/>
  <c r="H22" i="2"/>
  <c r="M6" i="4" l="1"/>
  <c r="O6" i="4" s="1"/>
  <c r="M19" i="4"/>
  <c r="O19" i="4" s="1"/>
  <c r="M20" i="4"/>
  <c r="O20" i="4" s="1"/>
  <c r="M21" i="4"/>
  <c r="O21" i="4" s="1"/>
  <c r="M22" i="4"/>
  <c r="O22" i="4" s="1"/>
  <c r="M23" i="4"/>
  <c r="O23" i="4" s="1"/>
  <c r="M24" i="4"/>
  <c r="O24" i="4" s="1"/>
  <c r="M25" i="4"/>
  <c r="O25" i="4" s="1"/>
  <c r="M26" i="4"/>
  <c r="O26" i="4" s="1"/>
  <c r="M27" i="4"/>
  <c r="O27" i="4" s="1"/>
  <c r="M28" i="4"/>
  <c r="O28" i="4" s="1"/>
  <c r="M29" i="4"/>
  <c r="O29" i="4" s="1"/>
  <c r="M30" i="4"/>
  <c r="O30" i="4" s="1"/>
  <c r="M31" i="4"/>
  <c r="O31" i="4" s="1"/>
  <c r="M32" i="4"/>
  <c r="P32" i="4" s="1"/>
  <c r="M33" i="4"/>
  <c r="O33" i="4" s="1"/>
  <c r="O5" i="4" l="1"/>
  <c r="O32" i="4"/>
  <c r="Q32" i="4" s="1"/>
  <c r="O4" i="4"/>
  <c r="Q4" i="4" l="1"/>
  <c r="R4" i="4" s="1"/>
  <c r="R32" i="4"/>
</calcChain>
</file>

<file path=xl/sharedStrings.xml><?xml version="1.0" encoding="utf-8"?>
<sst xmlns="http://schemas.openxmlformats.org/spreadsheetml/2006/main" count="155" uniqueCount="70">
  <si>
    <t>收件日期</t>
    <phoneticPr fontId="3" type="noConversion"/>
  </si>
  <si>
    <t>接受基地</t>
    <phoneticPr fontId="3" type="noConversion"/>
  </si>
  <si>
    <t>送出基地</t>
    <phoneticPr fontId="3" type="noConversion"/>
  </si>
  <si>
    <t>移入方式</t>
    <phoneticPr fontId="3" type="noConversion"/>
  </si>
  <si>
    <t>行政區</t>
    <phoneticPr fontId="3" type="noConversion"/>
  </si>
  <si>
    <t>筆數</t>
    <phoneticPr fontId="3" type="noConversion"/>
  </si>
  <si>
    <t>承辦人</t>
    <phoneticPr fontId="3" type="noConversion"/>
  </si>
  <si>
    <t>申請人</t>
    <phoneticPr fontId="3" type="noConversion"/>
  </si>
  <si>
    <t>確認函</t>
    <phoneticPr fontId="3" type="noConversion"/>
  </si>
  <si>
    <t>到期日</t>
    <phoneticPr fontId="3" type="noConversion"/>
  </si>
  <si>
    <t>許可函</t>
    <phoneticPr fontId="3" type="noConversion"/>
  </si>
  <si>
    <t>核發日期</t>
    <phoneticPr fontId="3" type="noConversion"/>
  </si>
  <si>
    <t>文號</t>
    <phoneticPr fontId="3" type="noConversion"/>
  </si>
  <si>
    <t>行政區及地段號</t>
    <phoneticPr fontId="3" type="noConversion"/>
  </si>
  <si>
    <t>核定容積移轉量(㎡)</t>
    <phoneticPr fontId="3" type="noConversion"/>
  </si>
  <si>
    <t>面積(㎡)</t>
    <phoneticPr fontId="3" type="noConversion"/>
  </si>
  <si>
    <t>公告現值總額(元)</t>
    <phoneticPr fontId="3" type="noConversion"/>
  </si>
  <si>
    <t>地段</t>
    <phoneticPr fontId="3" type="noConversion"/>
  </si>
  <si>
    <t>地號</t>
    <phoneticPr fontId="3" type="noConversion"/>
  </si>
  <si>
    <t>公告現值(元/㎡)</t>
    <phoneticPr fontId="3" type="noConversion"/>
  </si>
  <si>
    <t>案件序號</t>
    <phoneticPr fontId="3" type="noConversion"/>
  </si>
  <si>
    <t>移出土地面積(㎡)</t>
    <phoneticPr fontId="3" type="noConversion"/>
  </si>
  <si>
    <t>移出土地公告現值總額(元)</t>
    <phoneticPr fontId="3" type="noConversion"/>
  </si>
  <si>
    <t>用地別</t>
    <phoneticPr fontId="3" type="noConversion"/>
  </si>
  <si>
    <t>土地使用分區</t>
    <phoneticPr fontId="3" type="noConversion"/>
  </si>
  <si>
    <t>合計</t>
    <phoneticPr fontId="3" type="noConversion"/>
  </si>
  <si>
    <t>採送出基地</t>
    <phoneticPr fontId="3" type="noConversion"/>
  </si>
  <si>
    <t>採容積代金</t>
    <phoneticPr fontId="3" type="noConversion"/>
  </si>
  <si>
    <t>100%公保地</t>
    <phoneticPr fontId="3" type="noConversion"/>
  </si>
  <si>
    <t>／</t>
    <phoneticPr fontId="3" type="noConversion"/>
  </si>
  <si>
    <t>案件
情形</t>
    <phoneticPr fontId="3" type="noConversion"/>
  </si>
  <si>
    <t>容積代金</t>
    <phoneticPr fontId="3" type="noConversion"/>
  </si>
  <si>
    <t>折繳金額(元)</t>
    <phoneticPr fontId="3" type="noConversion"/>
  </si>
  <si>
    <t>評定中位數(元)</t>
    <phoneticPr fontId="3" type="noConversion"/>
  </si>
  <si>
    <t>公告現值合計
(元)</t>
    <phoneticPr fontId="3" type="noConversion"/>
  </si>
  <si>
    <t>面積合計
(㎡)</t>
    <phoneticPr fontId="3" type="noConversion"/>
  </si>
  <si>
    <t>平均公告現值
(元/㎡)</t>
    <phoneticPr fontId="3" type="noConversion"/>
  </si>
  <si>
    <t>公告現值合計
(元)</t>
    <phoneticPr fontId="3" type="noConversion"/>
  </si>
  <si>
    <t>受贈土地面積合計
(㎡)</t>
    <phoneticPr fontId="3" type="noConversion"/>
  </si>
  <si>
    <t>劃設年限未達25年之道路用地</t>
    <phoneticPr fontId="3" type="noConversion"/>
  </si>
  <si>
    <t>備註</t>
    <phoneticPr fontId="3" type="noConversion"/>
  </si>
  <si>
    <t>OO區OO段OO、OO地號</t>
    <phoneticPr fontId="3" type="noConversion"/>
  </si>
  <si>
    <t>臺中市都市計畫容積移轉申請案件登錄表</t>
    <phoneticPr fontId="3" type="noConversion"/>
  </si>
  <si>
    <t>臺中市都市計畫容積移轉申請案件－接受基地清冊</t>
    <phoneticPr fontId="3" type="noConversion"/>
  </si>
  <si>
    <r>
      <t>臺中市都市計畫容積移轉申請案件－送出基地清冊</t>
    </r>
    <r>
      <rPr>
        <b/>
        <sz val="8"/>
        <color theme="1"/>
        <rFont val="微軟正黑體"/>
        <family val="2"/>
        <charset val="136"/>
      </rPr>
      <t>（採容積代金者移入者，免填）</t>
    </r>
    <phoneticPr fontId="3" type="noConversion"/>
  </si>
  <si>
    <t>（範例）</t>
    <phoneticPr fontId="3" type="noConversion"/>
  </si>
  <si>
    <t>北區</t>
  </si>
  <si>
    <t>水源段</t>
  </si>
  <si>
    <t>290-21</t>
  </si>
  <si>
    <t>第二種住宅區</t>
  </si>
  <si>
    <t>291-10</t>
  </si>
  <si>
    <t>邱厝子段</t>
  </si>
  <si>
    <t>北屯區</t>
  </si>
  <si>
    <t>建業段</t>
  </si>
  <si>
    <t>330-1</t>
  </si>
  <si>
    <t>排水道用地</t>
  </si>
  <si>
    <t>南屯區</t>
  </si>
  <si>
    <t>台安段</t>
  </si>
  <si>
    <t>162-9</t>
  </si>
  <si>
    <t>公園用地</t>
  </si>
  <si>
    <t>東區</t>
  </si>
  <si>
    <t>旱溪段</t>
  </si>
  <si>
    <t>32-90</t>
  </si>
  <si>
    <t>道路用地</t>
  </si>
  <si>
    <r>
      <t>備註：申請人僅需</t>
    </r>
    <r>
      <rPr>
        <b/>
        <sz val="11"/>
        <color theme="1"/>
        <rFont val="微軟正黑體"/>
        <family val="2"/>
        <charset val="136"/>
      </rPr>
      <t>填列灰底處</t>
    </r>
    <r>
      <rPr>
        <sz val="11"/>
        <color theme="1"/>
        <rFont val="微軟正黑體"/>
        <family val="2"/>
        <charset val="136"/>
      </rPr>
      <t>，其餘部分免填</t>
    </r>
    <r>
      <rPr>
        <b/>
        <sz val="11"/>
        <color theme="1"/>
        <rFont val="微軟正黑體"/>
        <family val="2"/>
        <charset val="136"/>
      </rPr>
      <t>。</t>
    </r>
    <phoneticPr fontId="3" type="noConversion"/>
  </si>
  <si>
    <t>持分比例
(分子/分母)</t>
    <phoneticPr fontId="3" type="noConversion"/>
  </si>
  <si>
    <t>同意辦理持分
(分子/分母)</t>
    <phoneticPr fontId="3" type="noConversion"/>
  </si>
  <si>
    <t>王大明</t>
    <phoneticPr fontId="3" type="noConversion"/>
  </si>
  <si>
    <t>北區水源段290-21、291-10、邱厝子段150地號</t>
    <phoneticPr fontId="3" type="noConversion"/>
  </si>
  <si>
    <r>
      <t>備註：申請人僅需</t>
    </r>
    <r>
      <rPr>
        <b/>
        <sz val="16"/>
        <color theme="1"/>
        <rFont val="微軟正黑體"/>
        <family val="2"/>
        <charset val="136"/>
      </rPr>
      <t>填列灰底處</t>
    </r>
    <r>
      <rPr>
        <sz val="16"/>
        <color theme="1"/>
        <rFont val="微軟正黑體"/>
        <family val="2"/>
        <charset val="136"/>
      </rPr>
      <t>，其餘部分免填</t>
    </r>
    <r>
      <rPr>
        <b/>
        <sz val="16"/>
        <color theme="1"/>
        <rFont val="微軟正黑體"/>
        <family val="2"/>
        <charset val="136"/>
      </rPr>
      <t>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</si>
</sst>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* #,##0_-;\-* #,##0_-;_-* &quot;-&quot;??_-;_-@_-"/>
    <numFmt numFmtId="177" formatCode="0_);[Red]\(0\)"/>
  </numFmts>
  <fonts count="17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b/>
      <sz val="8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color rgb="FFC00000"/>
      <name val="微軟正黑體"/>
      <family val="2"/>
      <charset val="136"/>
    </font>
    <font>
      <sz val="11"/>
      <color rgb="FFC00000"/>
      <name val="微軟正黑體"/>
      <family val="2"/>
      <charset val="136"/>
    </font>
    <font>
      <sz val="12"/>
      <color rgb="FFC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auto="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auto="1"/>
      </bottom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theme="2" tint="-0.24994659260841701"/>
      </right>
      <top/>
      <bottom/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thin">
        <color theme="2" tint="-0.24994659260841701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medium">
        <color auto="1"/>
      </bottom>
      <diagonal/>
    </border>
    <border>
      <left style="thin">
        <color theme="2" tint="-0.24994659260841701"/>
      </left>
      <right style="medium">
        <color auto="1"/>
      </right>
      <top style="thin">
        <color theme="2" tint="-0.2499465926084170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theme="2" tint="-0.24994659260841701"/>
      </right>
      <top style="thin">
        <color auto="1"/>
      </top>
      <bottom/>
      <diagonal/>
    </border>
    <border>
      <left style="medium">
        <color auto="1"/>
      </left>
      <right style="thin">
        <color theme="2" tint="-0.2499465926084170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auto="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1"/>
      </bottom>
      <diagonal/>
    </border>
    <border>
      <left style="thin">
        <color theme="2" tint="-0.24994659260841701"/>
      </left>
      <right style="medium">
        <color auto="1"/>
      </right>
      <top style="thin">
        <color theme="2" tint="-0.24994659260841701"/>
      </top>
      <bottom style="thin">
        <color theme="1"/>
      </bottom>
      <diagonal/>
    </border>
    <border>
      <left style="medium">
        <color auto="1"/>
      </left>
      <right style="dashed">
        <color auto="1"/>
      </right>
      <top/>
      <bottom style="thin">
        <color theme="1"/>
      </bottom>
      <diagonal/>
    </border>
    <border>
      <left style="dashed">
        <color auto="1"/>
      </left>
      <right style="dashed">
        <color auto="1"/>
      </right>
      <top/>
      <bottom style="thin">
        <color theme="1"/>
      </bottom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auto="1"/>
      </bottom>
      <diagonal/>
    </border>
    <border>
      <left style="medium">
        <color auto="1"/>
      </left>
      <right style="thin">
        <color theme="0" tint="-0.499984740745262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20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43" fontId="4" fillId="3" borderId="21" xfId="1" applyFont="1" applyFill="1" applyBorder="1" applyAlignment="1"/>
    <xf numFmtId="43" fontId="4" fillId="3" borderId="23" xfId="1" applyFont="1" applyFill="1" applyBorder="1" applyAlignment="1"/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right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7" borderId="34" xfId="0" applyFont="1" applyFill="1" applyBorder="1" applyAlignment="1">
      <alignment horizontal="center" wrapText="1"/>
    </xf>
    <xf numFmtId="0" fontId="6" fillId="7" borderId="34" xfId="0" applyFont="1" applyFill="1" applyBorder="1" applyAlignment="1">
      <alignment horizontal="center"/>
    </xf>
    <xf numFmtId="0" fontId="6" fillId="7" borderId="35" xfId="0" applyFont="1" applyFill="1" applyBorder="1" applyAlignment="1">
      <alignment horizontal="center" wrapText="1"/>
    </xf>
    <xf numFmtId="0" fontId="6" fillId="7" borderId="3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6" borderId="34" xfId="0" applyFont="1" applyFill="1" applyBorder="1" applyAlignment="1">
      <alignment horizontal="center" wrapText="1"/>
    </xf>
    <xf numFmtId="0" fontId="6" fillId="6" borderId="34" xfId="0" applyFont="1" applyFill="1" applyBorder="1" applyAlignment="1">
      <alignment horizontal="center"/>
    </xf>
    <xf numFmtId="0" fontId="6" fillId="6" borderId="35" xfId="0" applyFont="1" applyFill="1" applyBorder="1" applyAlignment="1">
      <alignment horizontal="center" wrapText="1"/>
    </xf>
    <xf numFmtId="0" fontId="6" fillId="6" borderId="35" xfId="0" applyFont="1" applyFill="1" applyBorder="1" applyAlignment="1">
      <alignment horizontal="center"/>
    </xf>
    <xf numFmtId="0" fontId="6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/>
    </xf>
    <xf numFmtId="43" fontId="4" fillId="3" borderId="45" xfId="1" applyFont="1" applyFill="1" applyBorder="1" applyAlignment="1"/>
    <xf numFmtId="43" fontId="10" fillId="3" borderId="21" xfId="1" applyFont="1" applyFill="1" applyBorder="1" applyAlignment="1"/>
    <xf numFmtId="43" fontId="10" fillId="3" borderId="47" xfId="1" applyFont="1" applyFill="1" applyBorder="1" applyAlignment="1"/>
    <xf numFmtId="0" fontId="11" fillId="8" borderId="57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8" borderId="5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176" fontId="11" fillId="8" borderId="19" xfId="1" applyNumberFormat="1" applyFont="1" applyFill="1" applyBorder="1" applyAlignment="1"/>
    <xf numFmtId="43" fontId="11" fillId="8" borderId="42" xfId="0" applyNumberFormat="1" applyFont="1" applyFill="1" applyBorder="1" applyAlignment="1">
      <alignment horizontal="center" vertical="center"/>
    </xf>
    <xf numFmtId="176" fontId="11" fillId="8" borderId="36" xfId="0" applyNumberFormat="1" applyFont="1" applyFill="1" applyBorder="1" applyAlignment="1">
      <alignment horizontal="center" vertical="center"/>
    </xf>
    <xf numFmtId="176" fontId="11" fillId="8" borderId="36" xfId="1" applyNumberFormat="1" applyFont="1" applyFill="1" applyBorder="1" applyAlignment="1">
      <alignment horizontal="center" vertical="center"/>
    </xf>
    <xf numFmtId="43" fontId="11" fillId="8" borderId="43" xfId="0" applyNumberFormat="1" applyFont="1" applyFill="1" applyBorder="1" applyAlignment="1">
      <alignment horizontal="center" vertical="center"/>
    </xf>
    <xf numFmtId="176" fontId="11" fillId="8" borderId="37" xfId="0" applyNumberFormat="1" applyFont="1" applyFill="1" applyBorder="1" applyAlignment="1">
      <alignment horizontal="center" vertical="center"/>
    </xf>
    <xf numFmtId="176" fontId="11" fillId="8" borderId="37" xfId="1" applyNumberFormat="1" applyFont="1" applyFill="1" applyBorder="1" applyAlignment="1">
      <alignment horizontal="center" vertical="center"/>
    </xf>
    <xf numFmtId="176" fontId="11" fillId="8" borderId="56" xfId="1" applyNumberFormat="1" applyFont="1" applyFill="1" applyBorder="1" applyAlignment="1"/>
    <xf numFmtId="43" fontId="11" fillId="8" borderId="51" xfId="0" applyNumberFormat="1" applyFont="1" applyFill="1" applyBorder="1" applyAlignment="1">
      <alignment horizontal="center" vertical="center"/>
    </xf>
    <xf numFmtId="176" fontId="11" fillId="8" borderId="64" xfId="0" applyNumberFormat="1" applyFont="1" applyFill="1" applyBorder="1" applyAlignment="1">
      <alignment horizontal="center" vertical="center"/>
    </xf>
    <xf numFmtId="176" fontId="11" fillId="8" borderId="64" xfId="1" applyNumberFormat="1" applyFont="1" applyFill="1" applyBorder="1" applyAlignment="1">
      <alignment horizontal="center" vertical="center"/>
    </xf>
    <xf numFmtId="176" fontId="4" fillId="8" borderId="53" xfId="1" applyNumberFormat="1" applyFont="1" applyFill="1" applyBorder="1" applyAlignment="1"/>
    <xf numFmtId="43" fontId="4" fillId="8" borderId="65" xfId="0" applyNumberFormat="1" applyFont="1" applyFill="1" applyBorder="1" applyAlignment="1">
      <alignment horizontal="center" vertical="center"/>
    </xf>
    <xf numFmtId="176" fontId="4" fillId="8" borderId="66" xfId="0" applyNumberFormat="1" applyFont="1" applyFill="1" applyBorder="1" applyAlignment="1">
      <alignment horizontal="center" vertical="center"/>
    </xf>
    <xf numFmtId="176" fontId="4" fillId="8" borderId="66" xfId="1" applyNumberFormat="1" applyFont="1" applyFill="1" applyBorder="1" applyAlignment="1">
      <alignment horizontal="center" vertical="center"/>
    </xf>
    <xf numFmtId="176" fontId="4" fillId="8" borderId="19" xfId="1" applyNumberFormat="1" applyFont="1" applyFill="1" applyBorder="1" applyAlignment="1"/>
    <xf numFmtId="0" fontId="4" fillId="8" borderId="43" xfId="0" applyFont="1" applyFill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176" fontId="4" fillId="8" borderId="37" xfId="1" applyNumberFormat="1" applyFont="1" applyFill="1" applyBorder="1" applyAlignment="1">
      <alignment horizontal="center" vertical="center"/>
    </xf>
    <xf numFmtId="176" fontId="4" fillId="8" borderId="32" xfId="1" applyNumberFormat="1" applyFont="1" applyFill="1" applyBorder="1" applyAlignment="1"/>
    <xf numFmtId="0" fontId="4" fillId="8" borderId="44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176" fontId="4" fillId="8" borderId="38" xfId="1" applyNumberFormat="1" applyFont="1" applyFill="1" applyBorder="1" applyAlignment="1">
      <alignment horizontal="center" vertical="center"/>
    </xf>
    <xf numFmtId="0" fontId="11" fillId="3" borderId="18" xfId="0" applyFont="1" applyFill="1" applyBorder="1"/>
    <xf numFmtId="0" fontId="11" fillId="3" borderId="18" xfId="0" applyFont="1" applyFill="1" applyBorder="1" applyAlignment="1">
      <alignment horizontal="center" vertical="center"/>
    </xf>
    <xf numFmtId="43" fontId="11" fillId="3" borderId="18" xfId="1" applyFont="1" applyFill="1" applyBorder="1" applyAlignment="1"/>
    <xf numFmtId="176" fontId="11" fillId="3" borderId="18" xfId="1" applyNumberFormat="1" applyFont="1" applyFill="1" applyBorder="1" applyAlignment="1"/>
    <xf numFmtId="0" fontId="11" fillId="3" borderId="55" xfId="0" applyFont="1" applyFill="1" applyBorder="1"/>
    <xf numFmtId="0" fontId="11" fillId="3" borderId="55" xfId="0" applyFont="1" applyFill="1" applyBorder="1" applyAlignment="1">
      <alignment horizontal="center" vertical="center"/>
    </xf>
    <xf numFmtId="43" fontId="11" fillId="3" borderId="55" xfId="1" applyFont="1" applyFill="1" applyBorder="1" applyAlignment="1"/>
    <xf numFmtId="176" fontId="11" fillId="3" borderId="55" xfId="1" applyNumberFormat="1" applyFont="1" applyFill="1" applyBorder="1" applyAlignment="1"/>
    <xf numFmtId="0" fontId="4" fillId="3" borderId="52" xfId="0" applyFont="1" applyFill="1" applyBorder="1"/>
    <xf numFmtId="0" fontId="4" fillId="3" borderId="52" xfId="0" applyFont="1" applyFill="1" applyBorder="1" applyAlignment="1">
      <alignment horizontal="center" vertical="center"/>
    </xf>
    <xf numFmtId="43" fontId="4" fillId="3" borderId="52" xfId="1" applyFont="1" applyFill="1" applyBorder="1" applyAlignment="1"/>
    <xf numFmtId="176" fontId="4" fillId="3" borderId="52" xfId="1" applyNumberFormat="1" applyFont="1" applyFill="1" applyBorder="1" applyAlignment="1"/>
    <xf numFmtId="0" fontId="4" fillId="3" borderId="18" xfId="0" applyFont="1" applyFill="1" applyBorder="1"/>
    <xf numFmtId="0" fontId="4" fillId="3" borderId="18" xfId="0" applyFont="1" applyFill="1" applyBorder="1" applyAlignment="1">
      <alignment horizontal="center" vertical="center"/>
    </xf>
    <xf numFmtId="43" fontId="4" fillId="3" borderId="18" xfId="1" applyFont="1" applyFill="1" applyBorder="1" applyAlignment="1"/>
    <xf numFmtId="176" fontId="4" fillId="3" borderId="18" xfId="1" applyNumberFormat="1" applyFont="1" applyFill="1" applyBorder="1" applyAlignment="1"/>
    <xf numFmtId="0" fontId="4" fillId="3" borderId="20" xfId="0" applyFont="1" applyFill="1" applyBorder="1"/>
    <xf numFmtId="0" fontId="4" fillId="3" borderId="20" xfId="0" applyFont="1" applyFill="1" applyBorder="1" applyAlignment="1">
      <alignment horizontal="center" vertical="center"/>
    </xf>
    <xf numFmtId="43" fontId="4" fillId="3" borderId="20" xfId="1" applyFont="1" applyFill="1" applyBorder="1" applyAlignment="1"/>
    <xf numFmtId="176" fontId="4" fillId="3" borderId="20" xfId="1" applyNumberFormat="1" applyFont="1" applyFill="1" applyBorder="1" applyAlignment="1"/>
    <xf numFmtId="0" fontId="10" fillId="0" borderId="40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0" fillId="3" borderId="21" xfId="0" applyFont="1" applyFill="1" applyBorder="1"/>
    <xf numFmtId="49" fontId="10" fillId="3" borderId="21" xfId="0" applyNumberFormat="1" applyFont="1" applyFill="1" applyBorder="1" applyAlignment="1">
      <alignment horizontal="center" vertical="center"/>
    </xf>
    <xf numFmtId="177" fontId="10" fillId="3" borderId="21" xfId="0" applyNumberFormat="1" applyFont="1" applyFill="1" applyBorder="1"/>
    <xf numFmtId="0" fontId="10" fillId="3" borderId="47" xfId="0" applyFont="1" applyFill="1" applyBorder="1"/>
    <xf numFmtId="49" fontId="10" fillId="3" borderId="47" xfId="0" applyNumberFormat="1" applyFont="1" applyFill="1" applyBorder="1" applyAlignment="1">
      <alignment horizontal="center" vertical="center"/>
    </xf>
    <xf numFmtId="177" fontId="10" fillId="3" borderId="47" xfId="0" applyNumberFormat="1" applyFont="1" applyFill="1" applyBorder="1"/>
    <xf numFmtId="0" fontId="4" fillId="3" borderId="45" xfId="0" applyFont="1" applyFill="1" applyBorder="1"/>
    <xf numFmtId="49" fontId="4" fillId="3" borderId="45" xfId="0" applyNumberFormat="1" applyFont="1" applyFill="1" applyBorder="1" applyAlignment="1">
      <alignment horizontal="center" vertical="center"/>
    </xf>
    <xf numFmtId="177" fontId="4" fillId="3" borderId="45" xfId="0" applyNumberFormat="1" applyFont="1" applyFill="1" applyBorder="1"/>
    <xf numFmtId="0" fontId="4" fillId="3" borderId="21" xfId="0" applyFont="1" applyFill="1" applyBorder="1"/>
    <xf numFmtId="49" fontId="4" fillId="3" borderId="21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/>
    <xf numFmtId="0" fontId="4" fillId="3" borderId="23" xfId="0" applyFont="1" applyFill="1" applyBorder="1"/>
    <xf numFmtId="49" fontId="4" fillId="3" borderId="23" xfId="0" applyNumberFormat="1" applyFont="1" applyFill="1" applyBorder="1" applyAlignment="1">
      <alignment horizontal="center" vertical="center"/>
    </xf>
    <xf numFmtId="177" fontId="4" fillId="3" borderId="23" xfId="0" applyNumberFormat="1" applyFont="1" applyFill="1" applyBorder="1"/>
    <xf numFmtId="177" fontId="9" fillId="0" borderId="21" xfId="0" applyNumberFormat="1" applyFont="1" applyFill="1" applyBorder="1" applyAlignment="1">
      <alignment horizontal="center" vertical="center"/>
    </xf>
    <xf numFmtId="177" fontId="9" fillId="0" borderId="47" xfId="0" applyNumberFormat="1" applyFont="1" applyFill="1" applyBorder="1" applyAlignment="1">
      <alignment horizontal="center" vertical="center"/>
    </xf>
    <xf numFmtId="177" fontId="4" fillId="0" borderId="45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3" xfId="0" applyNumberFormat="1" applyFont="1" applyFill="1" applyBorder="1" applyAlignment="1">
      <alignment horizontal="center" vertical="center"/>
    </xf>
    <xf numFmtId="43" fontId="10" fillId="0" borderId="21" xfId="1" applyFont="1" applyFill="1" applyBorder="1" applyAlignment="1"/>
    <xf numFmtId="43" fontId="10" fillId="0" borderId="47" xfId="1" applyFont="1" applyFill="1" applyBorder="1" applyAlignment="1"/>
    <xf numFmtId="43" fontId="4" fillId="0" borderId="45" xfId="1" applyFont="1" applyFill="1" applyBorder="1" applyAlignment="1"/>
    <xf numFmtId="43" fontId="4" fillId="0" borderId="21" xfId="1" applyFont="1" applyFill="1" applyBorder="1" applyAlignment="1"/>
    <xf numFmtId="43" fontId="4" fillId="0" borderId="23" xfId="1" applyFont="1" applyFill="1" applyBorder="1" applyAlignment="1"/>
    <xf numFmtId="176" fontId="10" fillId="3" borderId="21" xfId="1" applyNumberFormat="1" applyFont="1" applyFill="1" applyBorder="1" applyAlignment="1"/>
    <xf numFmtId="176" fontId="10" fillId="3" borderId="47" xfId="1" applyNumberFormat="1" applyFont="1" applyFill="1" applyBorder="1" applyAlignment="1"/>
    <xf numFmtId="176" fontId="4" fillId="3" borderId="45" xfId="1" applyNumberFormat="1" applyFont="1" applyFill="1" applyBorder="1" applyAlignment="1"/>
    <xf numFmtId="176" fontId="4" fillId="3" borderId="21" xfId="1" applyNumberFormat="1" applyFont="1" applyFill="1" applyBorder="1" applyAlignment="1"/>
    <xf numFmtId="176" fontId="4" fillId="3" borderId="23" xfId="1" applyNumberFormat="1" applyFont="1" applyFill="1" applyBorder="1" applyAlignment="1"/>
    <xf numFmtId="176" fontId="10" fillId="0" borderId="22" xfId="1" applyNumberFormat="1" applyFont="1" applyFill="1" applyBorder="1" applyAlignment="1"/>
    <xf numFmtId="43" fontId="10" fillId="0" borderId="42" xfId="0" applyNumberFormat="1" applyFont="1" applyFill="1" applyBorder="1" applyAlignment="1">
      <alignment horizontal="center" vertical="center"/>
    </xf>
    <xf numFmtId="176" fontId="10" fillId="0" borderId="36" xfId="0" applyNumberFormat="1" applyFont="1" applyFill="1" applyBorder="1" applyAlignment="1">
      <alignment horizontal="center" vertical="center"/>
    </xf>
    <xf numFmtId="176" fontId="10" fillId="0" borderId="36" xfId="1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/>
    <xf numFmtId="43" fontId="10" fillId="0" borderId="43" xfId="0" applyNumberFormat="1" applyFont="1" applyFill="1" applyBorder="1" applyAlignment="1">
      <alignment horizontal="center" vertical="center"/>
    </xf>
    <xf numFmtId="176" fontId="10" fillId="0" borderId="37" xfId="0" applyNumberFormat="1" applyFont="1" applyFill="1" applyBorder="1" applyAlignment="1">
      <alignment horizontal="center" vertical="center"/>
    </xf>
    <xf numFmtId="176" fontId="10" fillId="0" borderId="37" xfId="1" applyNumberFormat="1" applyFont="1" applyFill="1" applyBorder="1" applyAlignment="1">
      <alignment horizontal="center" vertical="center"/>
    </xf>
    <xf numFmtId="0" fontId="10" fillId="0" borderId="37" xfId="0" applyFont="1" applyFill="1" applyBorder="1" applyAlignment="1"/>
    <xf numFmtId="176" fontId="10" fillId="0" borderId="48" xfId="1" applyNumberFormat="1" applyFont="1" applyFill="1" applyBorder="1" applyAlignment="1"/>
    <xf numFmtId="43" fontId="10" fillId="0" borderId="49" xfId="0" applyNumberFormat="1" applyFont="1" applyFill="1" applyBorder="1" applyAlignment="1">
      <alignment horizontal="center" vertical="center"/>
    </xf>
    <xf numFmtId="176" fontId="10" fillId="0" borderId="50" xfId="0" applyNumberFormat="1" applyFont="1" applyFill="1" applyBorder="1" applyAlignment="1">
      <alignment horizontal="center" vertical="center"/>
    </xf>
    <xf numFmtId="176" fontId="10" fillId="0" borderId="50" xfId="1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/>
    <xf numFmtId="176" fontId="4" fillId="0" borderId="46" xfId="1" applyNumberFormat="1" applyFont="1" applyFill="1" applyBorder="1" applyAlignment="1"/>
    <xf numFmtId="43" fontId="4" fillId="0" borderId="43" xfId="0" applyNumberFormat="1" applyFont="1" applyFill="1" applyBorder="1" applyAlignment="1">
      <alignment horizontal="center" vertical="center"/>
    </xf>
    <xf numFmtId="176" fontId="4" fillId="0" borderId="37" xfId="0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/>
    <xf numFmtId="176" fontId="4" fillId="0" borderId="22" xfId="1" applyNumberFormat="1" applyFont="1" applyFill="1" applyBorder="1" applyAlignment="1"/>
    <xf numFmtId="43" fontId="4" fillId="0" borderId="44" xfId="0" applyNumberFormat="1" applyFont="1" applyFill="1" applyBorder="1" applyAlignment="1">
      <alignment horizontal="center" vertical="center"/>
    </xf>
    <xf numFmtId="176" fontId="4" fillId="0" borderId="38" xfId="0" applyNumberFormat="1" applyFont="1" applyFill="1" applyBorder="1" applyAlignment="1">
      <alignment horizontal="center" vertical="center"/>
    </xf>
    <xf numFmtId="176" fontId="4" fillId="0" borderId="38" xfId="1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/>
    <xf numFmtId="43" fontId="4" fillId="0" borderId="34" xfId="0" applyNumberFormat="1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176" fontId="4" fillId="0" borderId="33" xfId="1" applyNumberFormat="1" applyFont="1" applyFill="1" applyBorder="1" applyAlignment="1"/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vertical="center"/>
    </xf>
    <xf numFmtId="0" fontId="12" fillId="3" borderId="63" xfId="0" applyFont="1" applyFill="1" applyBorder="1" applyAlignment="1">
      <alignment horizontal="left" vertical="center"/>
    </xf>
    <xf numFmtId="0" fontId="12" fillId="3" borderId="63" xfId="0" applyFont="1" applyFill="1" applyBorder="1" applyAlignment="1">
      <alignment vertical="center" wrapText="1"/>
    </xf>
    <xf numFmtId="0" fontId="12" fillId="3" borderId="63" xfId="0" applyFont="1" applyFill="1" applyBorder="1" applyAlignment="1">
      <alignment horizontal="center" vertical="center"/>
    </xf>
    <xf numFmtId="43" fontId="12" fillId="3" borderId="63" xfId="1" applyNumberFormat="1" applyFont="1" applyFill="1" applyBorder="1" applyAlignment="1">
      <alignment horizontal="right" vertical="center"/>
    </xf>
    <xf numFmtId="43" fontId="12" fillId="3" borderId="63" xfId="1" applyFont="1" applyFill="1" applyBorder="1" applyAlignment="1">
      <alignment horizontal="right" vertical="center"/>
    </xf>
    <xf numFmtId="43" fontId="12" fillId="3" borderId="63" xfId="1" applyFont="1" applyFill="1" applyBorder="1" applyAlignment="1">
      <alignment horizontal="center" vertical="center"/>
    </xf>
    <xf numFmtId="176" fontId="12" fillId="3" borderId="63" xfId="1" applyNumberFormat="1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vertical="center" wrapText="1"/>
    </xf>
    <xf numFmtId="0" fontId="12" fillId="0" borderId="63" xfId="0" applyFont="1" applyFill="1" applyBorder="1"/>
    <xf numFmtId="0" fontId="12" fillId="0" borderId="63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3" fillId="0" borderId="59" xfId="0" applyFont="1" applyFill="1" applyBorder="1"/>
    <xf numFmtId="0" fontId="13" fillId="0" borderId="60" xfId="0" applyFont="1" applyFill="1" applyBorder="1" applyAlignment="1">
      <alignment vertical="center"/>
    </xf>
    <xf numFmtId="0" fontId="13" fillId="3" borderId="60" xfId="0" applyFont="1" applyFill="1" applyBorder="1" applyAlignment="1">
      <alignment horizontal="left" vertical="center"/>
    </xf>
    <xf numFmtId="0" fontId="13" fillId="3" borderId="60" xfId="0" applyFont="1" applyFill="1" applyBorder="1" applyAlignment="1">
      <alignment vertical="center" wrapText="1"/>
    </xf>
    <xf numFmtId="0" fontId="13" fillId="3" borderId="60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right" vertical="center"/>
    </xf>
    <xf numFmtId="43" fontId="13" fillId="3" borderId="60" xfId="1" applyFont="1" applyFill="1" applyBorder="1" applyAlignment="1">
      <alignment horizontal="center" vertical="center"/>
    </xf>
    <xf numFmtId="176" fontId="13" fillId="3" borderId="60" xfId="1" applyNumberFormat="1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vertical="center" wrapText="1"/>
    </xf>
    <xf numFmtId="0" fontId="13" fillId="0" borderId="60" xfId="0" applyFont="1" applyFill="1" applyBorder="1"/>
    <xf numFmtId="0" fontId="14" fillId="0" borderId="60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5" fillId="0" borderId="0" xfId="0" applyFont="1"/>
    <xf numFmtId="0" fontId="16" fillId="0" borderId="39" xfId="0" applyFont="1" applyBorder="1" applyAlignment="1">
      <alignment horizontal="center"/>
    </xf>
    <xf numFmtId="0" fontId="15" fillId="0" borderId="39" xfId="0" applyFont="1" applyBorder="1" applyAlignment="1">
      <alignment horizontal="center"/>
    </xf>
  </cellXfs>
  <cellStyles count="4">
    <cellStyle name="一般" xfId="0" builtinId="0"/>
    <cellStyle name="一般 2" xfId="3"/>
    <cellStyle name="一般 3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6"/>
  <sheetViews>
    <sheetView tabSelected="1" zoomScale="85" zoomScaleNormal="85" workbookViewId="0">
      <selection sqref="A1:V1"/>
    </sheetView>
  </sheetViews>
  <sheetFormatPr defaultRowHeight="23.25" customHeight="1" x14ac:dyDescent="0.25"/>
  <cols>
    <col min="1" max="1" width="10.28515625" style="1" customWidth="1"/>
    <col min="2" max="2" width="11.85546875" style="3" customWidth="1"/>
    <col min="3" max="3" width="49.42578125" style="8" customWidth="1"/>
    <col min="4" max="4" width="24.140625" style="3" customWidth="1"/>
    <col min="5" max="5" width="8.7109375" style="3" customWidth="1"/>
    <col min="6" max="6" width="21.5703125" style="7" customWidth="1"/>
    <col min="7" max="7" width="21.42578125" style="7" customWidth="1"/>
    <col min="8" max="8" width="20.42578125" style="1" customWidth="1"/>
    <col min="9" max="9" width="8.7109375" style="4" customWidth="1"/>
    <col min="10" max="11" width="18.7109375" style="4" customWidth="1"/>
    <col min="12" max="13" width="22.7109375" style="4" customWidth="1"/>
    <col min="14" max="14" width="19" style="1" customWidth="1"/>
    <col min="15" max="16" width="22" style="1" customWidth="1"/>
    <col min="17" max="17" width="12.7109375" style="1" customWidth="1"/>
    <col min="18" max="18" width="28.85546875" style="1" customWidth="1"/>
    <col min="19" max="19" width="17" style="1" bestFit="1" customWidth="1"/>
    <col min="20" max="20" width="19.5703125" style="1" bestFit="1" customWidth="1"/>
    <col min="21" max="21" width="17.28515625" style="1" bestFit="1" customWidth="1"/>
    <col min="22" max="22" width="21.85546875" style="1" bestFit="1" customWidth="1"/>
    <col min="23" max="23" width="7.140625" style="1" customWidth="1"/>
    <col min="24" max="24" width="28.5703125" style="1" customWidth="1"/>
    <col min="25" max="25" width="20.42578125" style="1" customWidth="1"/>
    <col min="26" max="16384" width="9.140625" style="1"/>
  </cols>
  <sheetData>
    <row r="1" spans="1:23" ht="23.25" customHeight="1" thickBot="1" x14ac:dyDescent="0.4">
      <c r="A1" s="203" t="s">
        <v>42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</row>
    <row r="2" spans="1:23" s="2" customFormat="1" ht="23.25" customHeight="1" x14ac:dyDescent="0.3">
      <c r="A2" s="17" t="s">
        <v>20</v>
      </c>
      <c r="B2" s="24" t="s">
        <v>0</v>
      </c>
      <c r="C2" s="24" t="s">
        <v>7</v>
      </c>
      <c r="D2" s="21" t="s">
        <v>1</v>
      </c>
      <c r="E2" s="22"/>
      <c r="F2" s="22"/>
      <c r="G2" s="23"/>
      <c r="H2" s="19" t="s">
        <v>3</v>
      </c>
      <c r="I2" s="14" t="s">
        <v>2</v>
      </c>
      <c r="J2" s="16"/>
      <c r="K2" s="15"/>
      <c r="L2" s="14" t="s">
        <v>31</v>
      </c>
      <c r="M2" s="15"/>
      <c r="N2" s="33" t="s">
        <v>8</v>
      </c>
      <c r="O2" s="33"/>
      <c r="P2" s="33"/>
      <c r="Q2" s="33" t="s">
        <v>10</v>
      </c>
      <c r="R2" s="33"/>
      <c r="S2" s="28" t="s">
        <v>14</v>
      </c>
      <c r="T2" s="29"/>
      <c r="U2" s="30"/>
      <c r="V2" s="31" t="s">
        <v>6</v>
      </c>
      <c r="W2" s="26" t="s">
        <v>30</v>
      </c>
    </row>
    <row r="3" spans="1:23" ht="26.25" customHeight="1" thickBot="1" x14ac:dyDescent="0.3">
      <c r="A3" s="18"/>
      <c r="B3" s="25"/>
      <c r="C3" s="25"/>
      <c r="D3" s="11" t="s">
        <v>13</v>
      </c>
      <c r="E3" s="11" t="s">
        <v>5</v>
      </c>
      <c r="F3" s="11" t="s">
        <v>15</v>
      </c>
      <c r="G3" s="12" t="s">
        <v>16</v>
      </c>
      <c r="H3" s="20"/>
      <c r="I3" s="11" t="s">
        <v>5</v>
      </c>
      <c r="J3" s="11" t="s">
        <v>15</v>
      </c>
      <c r="K3" s="11" t="s">
        <v>16</v>
      </c>
      <c r="L3" s="11" t="s">
        <v>33</v>
      </c>
      <c r="M3" s="11" t="s">
        <v>32</v>
      </c>
      <c r="N3" s="11" t="s">
        <v>11</v>
      </c>
      <c r="O3" s="11" t="s">
        <v>12</v>
      </c>
      <c r="P3" s="11" t="s">
        <v>9</v>
      </c>
      <c r="Q3" s="11" t="s">
        <v>11</v>
      </c>
      <c r="R3" s="11" t="s">
        <v>12</v>
      </c>
      <c r="S3" s="11" t="s">
        <v>26</v>
      </c>
      <c r="T3" s="13" t="s">
        <v>27</v>
      </c>
      <c r="U3" s="13" t="s">
        <v>25</v>
      </c>
      <c r="V3" s="32"/>
      <c r="W3" s="27"/>
    </row>
    <row r="4" spans="1:23" ht="71.25" customHeight="1" thickTop="1" x14ac:dyDescent="0.25">
      <c r="A4" s="177" t="s">
        <v>45</v>
      </c>
      <c r="B4" s="178"/>
      <c r="C4" s="179" t="s">
        <v>67</v>
      </c>
      <c r="D4" s="180" t="s">
        <v>68</v>
      </c>
      <c r="E4" s="181">
        <v>3</v>
      </c>
      <c r="F4" s="182">
        <v>2593</v>
      </c>
      <c r="G4" s="183">
        <v>179829</v>
      </c>
      <c r="H4" s="181" t="s">
        <v>28</v>
      </c>
      <c r="I4" s="181">
        <v>3</v>
      </c>
      <c r="J4" s="184">
        <v>66.599999999999994</v>
      </c>
      <c r="K4" s="185">
        <v>1439190</v>
      </c>
      <c r="L4" s="178"/>
      <c r="M4" s="178"/>
      <c r="N4" s="178"/>
      <c r="O4" s="186"/>
      <c r="P4" s="178"/>
      <c r="Q4" s="187"/>
      <c r="R4" s="187"/>
      <c r="S4" s="187"/>
      <c r="T4" s="187"/>
      <c r="U4" s="187"/>
      <c r="V4" s="188"/>
      <c r="W4" s="189"/>
    </row>
    <row r="5" spans="1:23" ht="82.5" customHeight="1" thickBot="1" x14ac:dyDescent="0.3">
      <c r="A5" s="190"/>
      <c r="B5" s="191"/>
      <c r="C5" s="192"/>
      <c r="D5" s="193" t="s">
        <v>41</v>
      </c>
      <c r="E5" s="194"/>
      <c r="F5" s="195"/>
      <c r="G5" s="195"/>
      <c r="H5" s="194" t="s">
        <v>28</v>
      </c>
      <c r="I5" s="194"/>
      <c r="J5" s="196"/>
      <c r="K5" s="197"/>
      <c r="L5" s="191"/>
      <c r="M5" s="191"/>
      <c r="N5" s="191"/>
      <c r="O5" s="198"/>
      <c r="P5" s="191"/>
      <c r="Q5" s="199"/>
      <c r="R5" s="199"/>
      <c r="S5" s="199"/>
      <c r="T5" s="199"/>
      <c r="U5" s="199"/>
      <c r="V5" s="200"/>
      <c r="W5" s="201"/>
    </row>
    <row r="6" spans="1:23" ht="23.25" customHeight="1" x14ac:dyDescent="0.35">
      <c r="A6" s="202" t="s">
        <v>69</v>
      </c>
    </row>
  </sheetData>
  <mergeCells count="13">
    <mergeCell ref="W2:W3"/>
    <mergeCell ref="S2:U2"/>
    <mergeCell ref="V2:V3"/>
    <mergeCell ref="N2:P2"/>
    <mergeCell ref="Q2:R2"/>
    <mergeCell ref="L2:M2"/>
    <mergeCell ref="A1:V1"/>
    <mergeCell ref="I2:K2"/>
    <mergeCell ref="A2:A3"/>
    <mergeCell ref="H2:H3"/>
    <mergeCell ref="D2:G2"/>
    <mergeCell ref="B2:B3"/>
    <mergeCell ref="C2:C3"/>
  </mergeCells>
  <phoneticPr fontId="3" type="noConversion"/>
  <pageMargins left="0.7" right="0.7" top="0.75" bottom="0.75" header="0.3" footer="0.3"/>
  <pageSetup paperSize="8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23"/>
  <sheetViews>
    <sheetView zoomScaleNormal="100" workbookViewId="0">
      <pane ySplit="3" topLeftCell="A4" activePane="bottomLeft" state="frozen"/>
      <selection pane="bottomLeft" sqref="A1:K1"/>
    </sheetView>
  </sheetViews>
  <sheetFormatPr defaultRowHeight="15" x14ac:dyDescent="0.25"/>
  <cols>
    <col min="1" max="1" width="9.42578125" style="1" customWidth="1"/>
    <col min="2" max="2" width="9.140625" style="1"/>
    <col min="3" max="3" width="11.140625" style="1" customWidth="1"/>
    <col min="4" max="4" width="10.85546875" style="1" customWidth="1"/>
    <col min="5" max="5" width="26.42578125" style="1" customWidth="1"/>
    <col min="6" max="6" width="17.7109375" style="1" customWidth="1"/>
    <col min="7" max="7" width="22.140625" style="1" customWidth="1"/>
    <col min="8" max="8" width="22.7109375" style="1" customWidth="1"/>
    <col min="9" max="11" width="19.42578125" style="1" customWidth="1"/>
    <col min="12" max="13" width="9.140625" style="1"/>
    <col min="14" max="14" width="11.5703125" style="1" bestFit="1" customWidth="1"/>
    <col min="15" max="15" width="15.42578125" style="1" bestFit="1" customWidth="1"/>
    <col min="16" max="16" width="13.5703125" style="1" customWidth="1"/>
    <col min="17" max="17" width="13.28515625" style="1" customWidth="1"/>
    <col min="18" max="16384" width="9.140625" style="1"/>
  </cols>
  <sheetData>
    <row r="1" spans="1:11" ht="15.75" thickBot="1" x14ac:dyDescent="0.3">
      <c r="A1" s="34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customHeight="1" x14ac:dyDescent="0.25">
      <c r="A2" s="39" t="s">
        <v>20</v>
      </c>
      <c r="B2" s="41" t="s">
        <v>1</v>
      </c>
      <c r="C2" s="41"/>
      <c r="D2" s="41"/>
      <c r="E2" s="41"/>
      <c r="F2" s="41"/>
      <c r="G2" s="41"/>
      <c r="H2" s="42"/>
      <c r="I2" s="35" t="s">
        <v>35</v>
      </c>
      <c r="J2" s="37" t="s">
        <v>34</v>
      </c>
      <c r="K2" s="37" t="s">
        <v>36</v>
      </c>
    </row>
    <row r="3" spans="1:11" x14ac:dyDescent="0.25">
      <c r="A3" s="40"/>
      <c r="B3" s="5" t="s">
        <v>4</v>
      </c>
      <c r="C3" s="5" t="s">
        <v>17</v>
      </c>
      <c r="D3" s="5" t="s">
        <v>18</v>
      </c>
      <c r="E3" s="5" t="s">
        <v>24</v>
      </c>
      <c r="F3" s="5" t="s">
        <v>15</v>
      </c>
      <c r="G3" s="5" t="s">
        <v>19</v>
      </c>
      <c r="H3" s="6" t="s">
        <v>16</v>
      </c>
      <c r="I3" s="36"/>
      <c r="J3" s="38"/>
      <c r="K3" s="38"/>
    </row>
    <row r="4" spans="1:11" x14ac:dyDescent="0.25">
      <c r="A4" s="59" t="s">
        <v>45</v>
      </c>
      <c r="B4" s="87" t="s">
        <v>46</v>
      </c>
      <c r="C4" s="87" t="s">
        <v>47</v>
      </c>
      <c r="D4" s="88" t="s">
        <v>48</v>
      </c>
      <c r="E4" s="87" t="s">
        <v>49</v>
      </c>
      <c r="F4" s="89">
        <v>21</v>
      </c>
      <c r="G4" s="90">
        <v>57800</v>
      </c>
      <c r="H4" s="64">
        <f>ROUND(F4*G4,0)</f>
        <v>1213800</v>
      </c>
      <c r="I4" s="65">
        <f>SUM(F4:F6)</f>
        <v>2593</v>
      </c>
      <c r="J4" s="66">
        <f>SUM(G4:G6)</f>
        <v>179829</v>
      </c>
      <c r="K4" s="67">
        <f>J4/I4</f>
        <v>69.351716158889317</v>
      </c>
    </row>
    <row r="5" spans="1:11" x14ac:dyDescent="0.25">
      <c r="A5" s="60"/>
      <c r="B5" s="87" t="s">
        <v>46</v>
      </c>
      <c r="C5" s="87" t="s">
        <v>47</v>
      </c>
      <c r="D5" s="88" t="s">
        <v>50</v>
      </c>
      <c r="E5" s="87" t="s">
        <v>49</v>
      </c>
      <c r="F5" s="89">
        <v>457</v>
      </c>
      <c r="G5" s="90">
        <v>55508</v>
      </c>
      <c r="H5" s="64">
        <f t="shared" ref="H5:H22" si="0">ROUND(F5*G5,0)</f>
        <v>25367156</v>
      </c>
      <c r="I5" s="68"/>
      <c r="J5" s="69"/>
      <c r="K5" s="70"/>
    </row>
    <row r="6" spans="1:11" x14ac:dyDescent="0.25">
      <c r="A6" s="61"/>
      <c r="B6" s="91" t="s">
        <v>46</v>
      </c>
      <c r="C6" s="91" t="s">
        <v>51</v>
      </c>
      <c r="D6" s="92">
        <v>150</v>
      </c>
      <c r="E6" s="91" t="s">
        <v>49</v>
      </c>
      <c r="F6" s="93">
        <v>2115</v>
      </c>
      <c r="G6" s="94">
        <v>66521</v>
      </c>
      <c r="H6" s="71">
        <f t="shared" si="0"/>
        <v>140691915</v>
      </c>
      <c r="I6" s="72"/>
      <c r="J6" s="73"/>
      <c r="K6" s="74"/>
    </row>
    <row r="7" spans="1:11" x14ac:dyDescent="0.25">
      <c r="A7" s="62"/>
      <c r="B7" s="95"/>
      <c r="C7" s="95"/>
      <c r="D7" s="96"/>
      <c r="E7" s="95"/>
      <c r="F7" s="97"/>
      <c r="G7" s="98"/>
      <c r="H7" s="75">
        <f t="shared" si="0"/>
        <v>0</v>
      </c>
      <c r="I7" s="76">
        <f>SUM(F7:F22)</f>
        <v>0</v>
      </c>
      <c r="J7" s="77">
        <f>SUM(H7:H22)</f>
        <v>0</v>
      </c>
      <c r="K7" s="78" t="e">
        <f>J7/I7</f>
        <v>#DIV/0!</v>
      </c>
    </row>
    <row r="8" spans="1:11" ht="15.75" customHeight="1" x14ac:dyDescent="0.25">
      <c r="A8" s="62"/>
      <c r="B8" s="99"/>
      <c r="C8" s="99"/>
      <c r="D8" s="100"/>
      <c r="E8" s="99"/>
      <c r="F8" s="101"/>
      <c r="G8" s="102"/>
      <c r="H8" s="79">
        <f t="shared" si="0"/>
        <v>0</v>
      </c>
      <c r="I8" s="80"/>
      <c r="J8" s="81"/>
      <c r="K8" s="82"/>
    </row>
    <row r="9" spans="1:11" ht="15.75" customHeight="1" x14ac:dyDescent="0.25">
      <c r="A9" s="62"/>
      <c r="B9" s="99"/>
      <c r="C9" s="99"/>
      <c r="D9" s="100"/>
      <c r="E9" s="99"/>
      <c r="F9" s="101"/>
      <c r="G9" s="102"/>
      <c r="H9" s="79">
        <f t="shared" si="0"/>
        <v>0</v>
      </c>
      <c r="I9" s="80"/>
      <c r="J9" s="81"/>
      <c r="K9" s="82"/>
    </row>
    <row r="10" spans="1:11" ht="15.75" customHeight="1" x14ac:dyDescent="0.25">
      <c r="A10" s="62"/>
      <c r="B10" s="99"/>
      <c r="C10" s="99"/>
      <c r="D10" s="100"/>
      <c r="E10" s="99"/>
      <c r="F10" s="101"/>
      <c r="G10" s="102"/>
      <c r="H10" s="79">
        <f t="shared" si="0"/>
        <v>0</v>
      </c>
      <c r="I10" s="80"/>
      <c r="J10" s="81"/>
      <c r="K10" s="82"/>
    </row>
    <row r="11" spans="1:11" ht="15.75" customHeight="1" x14ac:dyDescent="0.25">
      <c r="A11" s="62"/>
      <c r="B11" s="99"/>
      <c r="C11" s="99"/>
      <c r="D11" s="100"/>
      <c r="E11" s="99"/>
      <c r="F11" s="101"/>
      <c r="G11" s="102"/>
      <c r="H11" s="79">
        <f t="shared" si="0"/>
        <v>0</v>
      </c>
      <c r="I11" s="80"/>
      <c r="J11" s="81"/>
      <c r="K11" s="82"/>
    </row>
    <row r="12" spans="1:11" ht="15.75" customHeight="1" x14ac:dyDescent="0.25">
      <c r="A12" s="62"/>
      <c r="B12" s="99"/>
      <c r="C12" s="99"/>
      <c r="D12" s="100"/>
      <c r="E12" s="99"/>
      <c r="F12" s="101"/>
      <c r="G12" s="102"/>
      <c r="H12" s="79">
        <f t="shared" si="0"/>
        <v>0</v>
      </c>
      <c r="I12" s="80"/>
      <c r="J12" s="81"/>
      <c r="K12" s="82"/>
    </row>
    <row r="13" spans="1:11" ht="15.75" customHeight="1" x14ac:dyDescent="0.25">
      <c r="A13" s="62"/>
      <c r="B13" s="99"/>
      <c r="C13" s="99"/>
      <c r="D13" s="100"/>
      <c r="E13" s="99"/>
      <c r="F13" s="101"/>
      <c r="G13" s="102"/>
      <c r="H13" s="79">
        <f t="shared" si="0"/>
        <v>0</v>
      </c>
      <c r="I13" s="80"/>
      <c r="J13" s="81"/>
      <c r="K13" s="82"/>
    </row>
    <row r="14" spans="1:11" ht="15.75" customHeight="1" x14ac:dyDescent="0.25">
      <c r="A14" s="62"/>
      <c r="B14" s="99"/>
      <c r="C14" s="99"/>
      <c r="D14" s="100"/>
      <c r="E14" s="99"/>
      <c r="F14" s="101"/>
      <c r="G14" s="102"/>
      <c r="H14" s="79">
        <f t="shared" si="0"/>
        <v>0</v>
      </c>
      <c r="I14" s="80"/>
      <c r="J14" s="81"/>
      <c r="K14" s="82"/>
    </row>
    <row r="15" spans="1:11" ht="15.75" customHeight="1" x14ac:dyDescent="0.25">
      <c r="A15" s="62"/>
      <c r="B15" s="99"/>
      <c r="C15" s="99"/>
      <c r="D15" s="100"/>
      <c r="E15" s="99"/>
      <c r="F15" s="101"/>
      <c r="G15" s="102"/>
      <c r="H15" s="79">
        <f t="shared" si="0"/>
        <v>0</v>
      </c>
      <c r="I15" s="80"/>
      <c r="J15" s="81"/>
      <c r="K15" s="82"/>
    </row>
    <row r="16" spans="1:11" ht="15.75" customHeight="1" x14ac:dyDescent="0.25">
      <c r="A16" s="62"/>
      <c r="B16" s="99"/>
      <c r="C16" s="99"/>
      <c r="D16" s="100"/>
      <c r="E16" s="99"/>
      <c r="F16" s="101"/>
      <c r="G16" s="102"/>
      <c r="H16" s="79">
        <f t="shared" si="0"/>
        <v>0</v>
      </c>
      <c r="I16" s="80"/>
      <c r="J16" s="81"/>
      <c r="K16" s="82"/>
    </row>
    <row r="17" spans="1:11" ht="15.75" customHeight="1" x14ac:dyDescent="0.25">
      <c r="A17" s="62"/>
      <c r="B17" s="99"/>
      <c r="C17" s="99"/>
      <c r="D17" s="100"/>
      <c r="E17" s="99"/>
      <c r="F17" s="101"/>
      <c r="G17" s="102"/>
      <c r="H17" s="79">
        <f t="shared" si="0"/>
        <v>0</v>
      </c>
      <c r="I17" s="80"/>
      <c r="J17" s="81"/>
      <c r="K17" s="82"/>
    </row>
    <row r="18" spans="1:11" ht="15.75" customHeight="1" x14ac:dyDescent="0.25">
      <c r="A18" s="62"/>
      <c r="B18" s="99"/>
      <c r="C18" s="99"/>
      <c r="D18" s="100"/>
      <c r="E18" s="99"/>
      <c r="F18" s="101"/>
      <c r="G18" s="102"/>
      <c r="H18" s="79">
        <f t="shared" si="0"/>
        <v>0</v>
      </c>
      <c r="I18" s="80"/>
      <c r="J18" s="81"/>
      <c r="K18" s="82"/>
    </row>
    <row r="19" spans="1:11" ht="15.75" customHeight="1" x14ac:dyDescent="0.25">
      <c r="A19" s="62"/>
      <c r="B19" s="99"/>
      <c r="C19" s="99"/>
      <c r="D19" s="100"/>
      <c r="E19" s="99"/>
      <c r="F19" s="101"/>
      <c r="G19" s="102"/>
      <c r="H19" s="79">
        <f t="shared" si="0"/>
        <v>0</v>
      </c>
      <c r="I19" s="80"/>
      <c r="J19" s="81"/>
      <c r="K19" s="82"/>
    </row>
    <row r="20" spans="1:11" ht="15.75" customHeight="1" x14ac:dyDescent="0.25">
      <c r="A20" s="62"/>
      <c r="B20" s="99"/>
      <c r="C20" s="99"/>
      <c r="D20" s="100"/>
      <c r="E20" s="99"/>
      <c r="F20" s="101"/>
      <c r="G20" s="102"/>
      <c r="H20" s="79">
        <f t="shared" si="0"/>
        <v>0</v>
      </c>
      <c r="I20" s="80"/>
      <c r="J20" s="81"/>
      <c r="K20" s="82"/>
    </row>
    <row r="21" spans="1:11" ht="15.75" customHeight="1" x14ac:dyDescent="0.25">
      <c r="A21" s="62"/>
      <c r="B21" s="99"/>
      <c r="C21" s="99"/>
      <c r="D21" s="100"/>
      <c r="E21" s="99"/>
      <c r="F21" s="101"/>
      <c r="G21" s="102"/>
      <c r="H21" s="79">
        <f t="shared" si="0"/>
        <v>0</v>
      </c>
      <c r="I21" s="80"/>
      <c r="J21" s="81"/>
      <c r="K21" s="82"/>
    </row>
    <row r="22" spans="1:11" ht="16.5" customHeight="1" thickBot="1" x14ac:dyDescent="0.3">
      <c r="A22" s="63"/>
      <c r="B22" s="103"/>
      <c r="C22" s="103"/>
      <c r="D22" s="104"/>
      <c r="E22" s="103"/>
      <c r="F22" s="105"/>
      <c r="G22" s="106"/>
      <c r="H22" s="83">
        <f t="shared" si="0"/>
        <v>0</v>
      </c>
      <c r="I22" s="84"/>
      <c r="J22" s="85"/>
      <c r="K22" s="86"/>
    </row>
    <row r="23" spans="1:11" x14ac:dyDescent="0.25">
      <c r="A23" s="1" t="s">
        <v>64</v>
      </c>
    </row>
  </sheetData>
  <mergeCells count="14">
    <mergeCell ref="J7:J22"/>
    <mergeCell ref="K7:K22"/>
    <mergeCell ref="A1:K1"/>
    <mergeCell ref="I2:I3"/>
    <mergeCell ref="J2:J3"/>
    <mergeCell ref="K2:K3"/>
    <mergeCell ref="A2:A3"/>
    <mergeCell ref="B2:H2"/>
    <mergeCell ref="A7:A22"/>
    <mergeCell ref="A4:A6"/>
    <mergeCell ref="I4:I6"/>
    <mergeCell ref="J4:J6"/>
    <mergeCell ref="K4:K6"/>
    <mergeCell ref="I7:I22"/>
  </mergeCells>
  <phoneticPr fontId="3" type="noConversion"/>
  <pageMargins left="0.7" right="0.7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S34"/>
  <sheetViews>
    <sheetView zoomScale="85" zoomScaleNormal="85" workbookViewId="0">
      <pane ySplit="3" topLeftCell="A4" activePane="bottomLeft" state="frozen"/>
      <selection pane="bottomLeft" activeCell="P7" sqref="P7:P31"/>
    </sheetView>
  </sheetViews>
  <sheetFormatPr defaultRowHeight="15" x14ac:dyDescent="0.25"/>
  <cols>
    <col min="1" max="1" width="10.140625" style="1" customWidth="1"/>
    <col min="2" max="2" width="9.140625" style="1"/>
    <col min="3" max="3" width="13.28515625" style="1" customWidth="1"/>
    <col min="4" max="4" width="12" style="1" bestFit="1" customWidth="1"/>
    <col min="5" max="5" width="21.42578125" style="1" customWidth="1"/>
    <col min="6" max="6" width="17.7109375" style="1" customWidth="1"/>
    <col min="7" max="7" width="14.7109375" style="1" customWidth="1"/>
    <col min="8" max="8" width="4.7109375" style="1" customWidth="1"/>
    <col min="9" max="10" width="14.7109375" style="1" customWidth="1"/>
    <col min="11" max="11" width="4.7109375" style="1" customWidth="1"/>
    <col min="12" max="12" width="14.7109375" style="1" customWidth="1"/>
    <col min="13" max="13" width="24.140625" style="1" customWidth="1"/>
    <col min="14" max="14" width="29" style="1" customWidth="1"/>
    <col min="15" max="15" width="29.5703125" style="1" customWidth="1"/>
    <col min="16" max="18" width="18.7109375" style="1" customWidth="1"/>
    <col min="19" max="19" width="29.7109375" style="1" customWidth="1"/>
    <col min="20" max="16384" width="9.140625" style="1"/>
  </cols>
  <sheetData>
    <row r="1" spans="1:19" ht="17.25" thickBot="1" x14ac:dyDescent="0.35">
      <c r="A1" s="49" t="s">
        <v>44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15.75" customHeight="1" x14ac:dyDescent="0.25">
      <c r="A2" s="45" t="s">
        <v>20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50" t="s">
        <v>38</v>
      </c>
      <c r="Q2" s="52" t="s">
        <v>37</v>
      </c>
      <c r="R2" s="52" t="s">
        <v>36</v>
      </c>
      <c r="S2" s="54" t="s">
        <v>40</v>
      </c>
    </row>
    <row r="3" spans="1:19" ht="32.25" customHeight="1" x14ac:dyDescent="0.25">
      <c r="A3" s="46"/>
      <c r="B3" s="175" t="s">
        <v>4</v>
      </c>
      <c r="C3" s="175" t="s">
        <v>17</v>
      </c>
      <c r="D3" s="175" t="s">
        <v>18</v>
      </c>
      <c r="E3" s="175" t="s">
        <v>23</v>
      </c>
      <c r="F3" s="175" t="s">
        <v>15</v>
      </c>
      <c r="G3" s="174" t="s">
        <v>65</v>
      </c>
      <c r="H3" s="43"/>
      <c r="I3" s="44"/>
      <c r="J3" s="174" t="s">
        <v>66</v>
      </c>
      <c r="K3" s="43"/>
      <c r="L3" s="44"/>
      <c r="M3" s="175" t="s">
        <v>21</v>
      </c>
      <c r="N3" s="175" t="s">
        <v>19</v>
      </c>
      <c r="O3" s="176" t="s">
        <v>22</v>
      </c>
      <c r="P3" s="51"/>
      <c r="Q3" s="53"/>
      <c r="R3" s="53"/>
      <c r="S3" s="55"/>
    </row>
    <row r="4" spans="1:19" x14ac:dyDescent="0.25">
      <c r="A4" s="107" t="s">
        <v>45</v>
      </c>
      <c r="B4" s="112" t="s">
        <v>52</v>
      </c>
      <c r="C4" s="112" t="s">
        <v>53</v>
      </c>
      <c r="D4" s="113" t="s">
        <v>54</v>
      </c>
      <c r="E4" s="112" t="s">
        <v>55</v>
      </c>
      <c r="F4" s="57">
        <v>11</v>
      </c>
      <c r="G4" s="114">
        <v>1</v>
      </c>
      <c r="H4" s="127" t="s">
        <v>29</v>
      </c>
      <c r="I4" s="114">
        <v>1</v>
      </c>
      <c r="J4" s="114">
        <v>1</v>
      </c>
      <c r="K4" s="127" t="s">
        <v>29</v>
      </c>
      <c r="L4" s="114">
        <v>1</v>
      </c>
      <c r="M4" s="132">
        <f>ROUNDDOWN(F4*J4/L4,2)</f>
        <v>11</v>
      </c>
      <c r="N4" s="137">
        <v>40360</v>
      </c>
      <c r="O4" s="142">
        <f t="shared" ref="O4:O33" si="0">ROUND(M4*N4,0)</f>
        <v>443960</v>
      </c>
      <c r="P4" s="143">
        <f>SUM(M4:M6)</f>
        <v>66.599999999999994</v>
      </c>
      <c r="Q4" s="144">
        <f>SUM(O4:O6)</f>
        <v>1439190</v>
      </c>
      <c r="R4" s="145">
        <f>ROUND(Q4/P4,0)</f>
        <v>21609</v>
      </c>
      <c r="S4" s="146"/>
    </row>
    <row r="5" spans="1:19" x14ac:dyDescent="0.25">
      <c r="A5" s="108"/>
      <c r="B5" s="112" t="s">
        <v>56</v>
      </c>
      <c r="C5" s="112" t="s">
        <v>57</v>
      </c>
      <c r="D5" s="113" t="s">
        <v>58</v>
      </c>
      <c r="E5" s="112" t="s">
        <v>59</v>
      </c>
      <c r="F5" s="57">
        <v>15365.57</v>
      </c>
      <c r="G5" s="114">
        <v>1744</v>
      </c>
      <c r="H5" s="127" t="s">
        <v>29</v>
      </c>
      <c r="I5" s="114">
        <v>12000</v>
      </c>
      <c r="J5" s="114">
        <v>20</v>
      </c>
      <c r="K5" s="127" t="s">
        <v>29</v>
      </c>
      <c r="L5" s="114">
        <v>12000</v>
      </c>
      <c r="M5" s="132">
        <f>ROUNDDOWN(F5*J5/L5,2)</f>
        <v>25.6</v>
      </c>
      <c r="N5" s="137">
        <v>5009</v>
      </c>
      <c r="O5" s="142">
        <f t="shared" si="0"/>
        <v>128230</v>
      </c>
      <c r="P5" s="147"/>
      <c r="Q5" s="148"/>
      <c r="R5" s="149"/>
      <c r="S5" s="150"/>
    </row>
    <row r="6" spans="1:19" x14ac:dyDescent="0.25">
      <c r="A6" s="109"/>
      <c r="B6" s="115" t="s">
        <v>60</v>
      </c>
      <c r="C6" s="115" t="s">
        <v>61</v>
      </c>
      <c r="D6" s="116" t="s">
        <v>62</v>
      </c>
      <c r="E6" s="115" t="s">
        <v>63</v>
      </c>
      <c r="F6" s="58">
        <v>30</v>
      </c>
      <c r="G6" s="117">
        <v>1</v>
      </c>
      <c r="H6" s="128" t="s">
        <v>29</v>
      </c>
      <c r="I6" s="117">
        <v>1</v>
      </c>
      <c r="J6" s="117">
        <v>1</v>
      </c>
      <c r="K6" s="128" t="s">
        <v>29</v>
      </c>
      <c r="L6" s="117">
        <v>1</v>
      </c>
      <c r="M6" s="133">
        <f t="shared" ref="M5:M33" si="1">ROUNDDOWN(F6*J6/L6,2)</f>
        <v>30</v>
      </c>
      <c r="N6" s="138">
        <v>28900</v>
      </c>
      <c r="O6" s="151">
        <f t="shared" si="0"/>
        <v>867000</v>
      </c>
      <c r="P6" s="152"/>
      <c r="Q6" s="153"/>
      <c r="R6" s="154"/>
      <c r="S6" s="155"/>
    </row>
    <row r="7" spans="1:19" x14ac:dyDescent="0.25">
      <c r="A7" s="110"/>
      <c r="B7" s="118"/>
      <c r="C7" s="118"/>
      <c r="D7" s="119"/>
      <c r="E7" s="118"/>
      <c r="F7" s="56"/>
      <c r="G7" s="120"/>
      <c r="H7" s="129" t="s">
        <v>29</v>
      </c>
      <c r="I7" s="120"/>
      <c r="J7" s="120"/>
      <c r="K7" s="129" t="s">
        <v>29</v>
      </c>
      <c r="L7" s="120"/>
      <c r="M7" s="134" t="e">
        <f t="shared" si="1"/>
        <v>#DIV/0!</v>
      </c>
      <c r="N7" s="139"/>
      <c r="O7" s="156" t="e">
        <f t="shared" si="0"/>
        <v>#DIV/0!</v>
      </c>
      <c r="P7" s="157" t="e">
        <f>SUM(M7:M31)</f>
        <v>#DIV/0!</v>
      </c>
      <c r="Q7" s="158" t="e">
        <f>SUM(O7:O31)</f>
        <v>#DIV/0!</v>
      </c>
      <c r="R7" s="159" t="e">
        <f>ROUND(Q7/P7,0)</f>
        <v>#DIV/0!</v>
      </c>
      <c r="S7" s="160"/>
    </row>
    <row r="8" spans="1:19" ht="15.75" customHeight="1" x14ac:dyDescent="0.25">
      <c r="A8" s="110"/>
      <c r="B8" s="121"/>
      <c r="C8" s="121"/>
      <c r="D8" s="122"/>
      <c r="E8" s="121"/>
      <c r="F8" s="9"/>
      <c r="G8" s="123"/>
      <c r="H8" s="130" t="s">
        <v>29</v>
      </c>
      <c r="I8" s="123"/>
      <c r="J8" s="123"/>
      <c r="K8" s="130" t="s">
        <v>29</v>
      </c>
      <c r="L8" s="123"/>
      <c r="M8" s="135" t="e">
        <f t="shared" si="1"/>
        <v>#DIV/0!</v>
      </c>
      <c r="N8" s="140"/>
      <c r="O8" s="161" t="e">
        <f t="shared" si="0"/>
        <v>#DIV/0!</v>
      </c>
      <c r="P8" s="157"/>
      <c r="Q8" s="158"/>
      <c r="R8" s="159"/>
      <c r="S8" s="160"/>
    </row>
    <row r="9" spans="1:19" ht="15.75" customHeight="1" x14ac:dyDescent="0.25">
      <c r="A9" s="110"/>
      <c r="B9" s="121"/>
      <c r="C9" s="121"/>
      <c r="D9" s="122"/>
      <c r="E9" s="121"/>
      <c r="F9" s="9"/>
      <c r="G9" s="123"/>
      <c r="H9" s="130" t="s">
        <v>29</v>
      </c>
      <c r="I9" s="123"/>
      <c r="J9" s="123"/>
      <c r="K9" s="130" t="s">
        <v>29</v>
      </c>
      <c r="L9" s="123"/>
      <c r="M9" s="135" t="e">
        <f t="shared" si="1"/>
        <v>#DIV/0!</v>
      </c>
      <c r="N9" s="140"/>
      <c r="O9" s="161" t="e">
        <f t="shared" si="0"/>
        <v>#DIV/0!</v>
      </c>
      <c r="P9" s="157"/>
      <c r="Q9" s="158"/>
      <c r="R9" s="159"/>
      <c r="S9" s="160"/>
    </row>
    <row r="10" spans="1:19" ht="15.75" customHeight="1" x14ac:dyDescent="0.25">
      <c r="A10" s="110"/>
      <c r="B10" s="121"/>
      <c r="C10" s="121"/>
      <c r="D10" s="122"/>
      <c r="E10" s="121"/>
      <c r="F10" s="9"/>
      <c r="G10" s="123"/>
      <c r="H10" s="130" t="s">
        <v>29</v>
      </c>
      <c r="I10" s="123"/>
      <c r="J10" s="123"/>
      <c r="K10" s="130" t="s">
        <v>29</v>
      </c>
      <c r="L10" s="123"/>
      <c r="M10" s="135" t="e">
        <f t="shared" si="1"/>
        <v>#DIV/0!</v>
      </c>
      <c r="N10" s="140"/>
      <c r="O10" s="161" t="e">
        <f t="shared" si="0"/>
        <v>#DIV/0!</v>
      </c>
      <c r="P10" s="157"/>
      <c r="Q10" s="158"/>
      <c r="R10" s="159"/>
      <c r="S10" s="160"/>
    </row>
    <row r="11" spans="1:19" ht="15.75" customHeight="1" x14ac:dyDescent="0.25">
      <c r="A11" s="110"/>
      <c r="B11" s="121"/>
      <c r="C11" s="121"/>
      <c r="D11" s="122"/>
      <c r="E11" s="121"/>
      <c r="F11" s="9"/>
      <c r="G11" s="123"/>
      <c r="H11" s="130" t="s">
        <v>29</v>
      </c>
      <c r="I11" s="123"/>
      <c r="J11" s="123"/>
      <c r="K11" s="130" t="s">
        <v>29</v>
      </c>
      <c r="L11" s="123"/>
      <c r="M11" s="135" t="e">
        <f t="shared" si="1"/>
        <v>#DIV/0!</v>
      </c>
      <c r="N11" s="140"/>
      <c r="O11" s="161" t="e">
        <f t="shared" si="0"/>
        <v>#DIV/0!</v>
      </c>
      <c r="P11" s="157"/>
      <c r="Q11" s="158"/>
      <c r="R11" s="159"/>
      <c r="S11" s="160"/>
    </row>
    <row r="12" spans="1:19" ht="15.75" customHeight="1" x14ac:dyDescent="0.25">
      <c r="A12" s="110"/>
      <c r="B12" s="121"/>
      <c r="C12" s="121"/>
      <c r="D12" s="122"/>
      <c r="E12" s="121"/>
      <c r="F12" s="9"/>
      <c r="G12" s="123"/>
      <c r="H12" s="130" t="s">
        <v>29</v>
      </c>
      <c r="I12" s="123"/>
      <c r="J12" s="123"/>
      <c r="K12" s="130" t="s">
        <v>29</v>
      </c>
      <c r="L12" s="123"/>
      <c r="M12" s="135" t="e">
        <f t="shared" si="1"/>
        <v>#DIV/0!</v>
      </c>
      <c r="N12" s="140"/>
      <c r="O12" s="161" t="e">
        <f t="shared" si="0"/>
        <v>#DIV/0!</v>
      </c>
      <c r="P12" s="157"/>
      <c r="Q12" s="158"/>
      <c r="R12" s="159"/>
      <c r="S12" s="160"/>
    </row>
    <row r="13" spans="1:19" ht="15.75" customHeight="1" x14ac:dyDescent="0.25">
      <c r="A13" s="110"/>
      <c r="B13" s="121"/>
      <c r="C13" s="121"/>
      <c r="D13" s="122"/>
      <c r="E13" s="121"/>
      <c r="F13" s="9"/>
      <c r="G13" s="123"/>
      <c r="H13" s="130" t="s">
        <v>29</v>
      </c>
      <c r="I13" s="123"/>
      <c r="J13" s="123"/>
      <c r="K13" s="130" t="s">
        <v>29</v>
      </c>
      <c r="L13" s="123"/>
      <c r="M13" s="135" t="e">
        <f t="shared" si="1"/>
        <v>#DIV/0!</v>
      </c>
      <c r="N13" s="140"/>
      <c r="O13" s="161" t="e">
        <f t="shared" si="0"/>
        <v>#DIV/0!</v>
      </c>
      <c r="P13" s="157"/>
      <c r="Q13" s="158"/>
      <c r="R13" s="159"/>
      <c r="S13" s="160"/>
    </row>
    <row r="14" spans="1:19" ht="15.75" customHeight="1" x14ac:dyDescent="0.25">
      <c r="A14" s="110"/>
      <c r="B14" s="121"/>
      <c r="C14" s="121"/>
      <c r="D14" s="122"/>
      <c r="E14" s="121"/>
      <c r="F14" s="9"/>
      <c r="G14" s="123"/>
      <c r="H14" s="130" t="s">
        <v>29</v>
      </c>
      <c r="I14" s="123"/>
      <c r="J14" s="123"/>
      <c r="K14" s="130" t="s">
        <v>29</v>
      </c>
      <c r="L14" s="123"/>
      <c r="M14" s="135" t="e">
        <f t="shared" si="1"/>
        <v>#DIV/0!</v>
      </c>
      <c r="N14" s="140"/>
      <c r="O14" s="161" t="e">
        <f t="shared" si="0"/>
        <v>#DIV/0!</v>
      </c>
      <c r="P14" s="157"/>
      <c r="Q14" s="158"/>
      <c r="R14" s="159"/>
      <c r="S14" s="160"/>
    </row>
    <row r="15" spans="1:19" ht="15.75" customHeight="1" x14ac:dyDescent="0.25">
      <c r="A15" s="110"/>
      <c r="B15" s="121"/>
      <c r="C15" s="121"/>
      <c r="D15" s="122"/>
      <c r="E15" s="121"/>
      <c r="F15" s="9"/>
      <c r="G15" s="123"/>
      <c r="H15" s="130" t="s">
        <v>29</v>
      </c>
      <c r="I15" s="123"/>
      <c r="J15" s="123"/>
      <c r="K15" s="130" t="s">
        <v>29</v>
      </c>
      <c r="L15" s="123"/>
      <c r="M15" s="135" t="e">
        <f t="shared" si="1"/>
        <v>#DIV/0!</v>
      </c>
      <c r="N15" s="140"/>
      <c r="O15" s="161" t="e">
        <f t="shared" si="0"/>
        <v>#DIV/0!</v>
      </c>
      <c r="P15" s="157"/>
      <c r="Q15" s="158"/>
      <c r="R15" s="159"/>
      <c r="S15" s="160"/>
    </row>
    <row r="16" spans="1:19" ht="15.75" customHeight="1" x14ac:dyDescent="0.25">
      <c r="A16" s="110"/>
      <c r="B16" s="121"/>
      <c r="C16" s="121"/>
      <c r="D16" s="122"/>
      <c r="E16" s="121"/>
      <c r="F16" s="9"/>
      <c r="G16" s="123"/>
      <c r="H16" s="130" t="s">
        <v>29</v>
      </c>
      <c r="I16" s="123"/>
      <c r="J16" s="123"/>
      <c r="K16" s="130" t="s">
        <v>29</v>
      </c>
      <c r="L16" s="123"/>
      <c r="M16" s="135" t="e">
        <f t="shared" si="1"/>
        <v>#DIV/0!</v>
      </c>
      <c r="N16" s="140"/>
      <c r="O16" s="161" t="e">
        <f t="shared" si="0"/>
        <v>#DIV/0!</v>
      </c>
      <c r="P16" s="157"/>
      <c r="Q16" s="158"/>
      <c r="R16" s="159"/>
      <c r="S16" s="160"/>
    </row>
    <row r="17" spans="1:19" ht="15.75" customHeight="1" x14ac:dyDescent="0.25">
      <c r="A17" s="110"/>
      <c r="B17" s="121"/>
      <c r="C17" s="121"/>
      <c r="D17" s="122"/>
      <c r="E17" s="121"/>
      <c r="F17" s="9"/>
      <c r="G17" s="123"/>
      <c r="H17" s="130" t="s">
        <v>29</v>
      </c>
      <c r="I17" s="123"/>
      <c r="J17" s="123"/>
      <c r="K17" s="130" t="s">
        <v>29</v>
      </c>
      <c r="L17" s="123"/>
      <c r="M17" s="135" t="e">
        <f t="shared" si="1"/>
        <v>#DIV/0!</v>
      </c>
      <c r="N17" s="140"/>
      <c r="O17" s="161" t="e">
        <f t="shared" si="0"/>
        <v>#DIV/0!</v>
      </c>
      <c r="P17" s="157"/>
      <c r="Q17" s="158"/>
      <c r="R17" s="159"/>
      <c r="S17" s="160"/>
    </row>
    <row r="18" spans="1:19" ht="15.75" customHeight="1" x14ac:dyDescent="0.25">
      <c r="A18" s="110"/>
      <c r="B18" s="121"/>
      <c r="C18" s="121"/>
      <c r="D18" s="122"/>
      <c r="E18" s="121"/>
      <c r="F18" s="9"/>
      <c r="G18" s="123"/>
      <c r="H18" s="130" t="s">
        <v>29</v>
      </c>
      <c r="I18" s="123"/>
      <c r="J18" s="123"/>
      <c r="K18" s="130" t="s">
        <v>29</v>
      </c>
      <c r="L18" s="123"/>
      <c r="M18" s="135" t="e">
        <f t="shared" si="1"/>
        <v>#DIV/0!</v>
      </c>
      <c r="N18" s="140"/>
      <c r="O18" s="161" t="e">
        <f t="shared" si="0"/>
        <v>#DIV/0!</v>
      </c>
      <c r="P18" s="157"/>
      <c r="Q18" s="158"/>
      <c r="R18" s="159"/>
      <c r="S18" s="160"/>
    </row>
    <row r="19" spans="1:19" ht="15.75" customHeight="1" x14ac:dyDescent="0.25">
      <c r="A19" s="110"/>
      <c r="B19" s="121"/>
      <c r="C19" s="121"/>
      <c r="D19" s="122"/>
      <c r="E19" s="121"/>
      <c r="F19" s="9"/>
      <c r="G19" s="123"/>
      <c r="H19" s="130" t="s">
        <v>29</v>
      </c>
      <c r="I19" s="123"/>
      <c r="J19" s="123"/>
      <c r="K19" s="130" t="s">
        <v>29</v>
      </c>
      <c r="L19" s="123"/>
      <c r="M19" s="135" t="e">
        <f t="shared" si="1"/>
        <v>#DIV/0!</v>
      </c>
      <c r="N19" s="140"/>
      <c r="O19" s="161" t="e">
        <f t="shared" si="0"/>
        <v>#DIV/0!</v>
      </c>
      <c r="P19" s="157"/>
      <c r="Q19" s="158"/>
      <c r="R19" s="159"/>
      <c r="S19" s="160"/>
    </row>
    <row r="20" spans="1:19" ht="15.75" customHeight="1" x14ac:dyDescent="0.25">
      <c r="A20" s="110"/>
      <c r="B20" s="121"/>
      <c r="C20" s="121"/>
      <c r="D20" s="122"/>
      <c r="E20" s="121"/>
      <c r="F20" s="9"/>
      <c r="G20" s="123"/>
      <c r="H20" s="130" t="s">
        <v>29</v>
      </c>
      <c r="I20" s="123"/>
      <c r="J20" s="123"/>
      <c r="K20" s="130" t="s">
        <v>29</v>
      </c>
      <c r="L20" s="123"/>
      <c r="M20" s="135" t="e">
        <f t="shared" si="1"/>
        <v>#DIV/0!</v>
      </c>
      <c r="N20" s="140"/>
      <c r="O20" s="161" t="e">
        <f t="shared" si="0"/>
        <v>#DIV/0!</v>
      </c>
      <c r="P20" s="157"/>
      <c r="Q20" s="158"/>
      <c r="R20" s="159"/>
      <c r="S20" s="160"/>
    </row>
    <row r="21" spans="1:19" ht="15.75" customHeight="1" x14ac:dyDescent="0.25">
      <c r="A21" s="110"/>
      <c r="B21" s="121"/>
      <c r="C21" s="121"/>
      <c r="D21" s="122"/>
      <c r="E21" s="121"/>
      <c r="F21" s="9"/>
      <c r="G21" s="123"/>
      <c r="H21" s="130" t="s">
        <v>29</v>
      </c>
      <c r="I21" s="123"/>
      <c r="J21" s="123"/>
      <c r="K21" s="130" t="s">
        <v>29</v>
      </c>
      <c r="L21" s="123"/>
      <c r="M21" s="135" t="e">
        <f t="shared" si="1"/>
        <v>#DIV/0!</v>
      </c>
      <c r="N21" s="140"/>
      <c r="O21" s="161" t="e">
        <f t="shared" si="0"/>
        <v>#DIV/0!</v>
      </c>
      <c r="P21" s="157"/>
      <c r="Q21" s="158"/>
      <c r="R21" s="159"/>
      <c r="S21" s="160"/>
    </row>
    <row r="22" spans="1:19" ht="15.75" customHeight="1" x14ac:dyDescent="0.25">
      <c r="A22" s="110"/>
      <c r="B22" s="121"/>
      <c r="C22" s="121"/>
      <c r="D22" s="122"/>
      <c r="E22" s="121"/>
      <c r="F22" s="9"/>
      <c r="G22" s="123"/>
      <c r="H22" s="130" t="s">
        <v>29</v>
      </c>
      <c r="I22" s="123"/>
      <c r="J22" s="123"/>
      <c r="K22" s="130" t="s">
        <v>29</v>
      </c>
      <c r="L22" s="123"/>
      <c r="M22" s="135" t="e">
        <f t="shared" si="1"/>
        <v>#DIV/0!</v>
      </c>
      <c r="N22" s="140"/>
      <c r="O22" s="161" t="e">
        <f t="shared" si="0"/>
        <v>#DIV/0!</v>
      </c>
      <c r="P22" s="157"/>
      <c r="Q22" s="158"/>
      <c r="R22" s="159"/>
      <c r="S22" s="160"/>
    </row>
    <row r="23" spans="1:19" ht="15.75" customHeight="1" x14ac:dyDescent="0.25">
      <c r="A23" s="110"/>
      <c r="B23" s="121"/>
      <c r="C23" s="121"/>
      <c r="D23" s="122"/>
      <c r="E23" s="121"/>
      <c r="F23" s="9"/>
      <c r="G23" s="123"/>
      <c r="H23" s="130" t="s">
        <v>29</v>
      </c>
      <c r="I23" s="123"/>
      <c r="J23" s="123"/>
      <c r="K23" s="130" t="s">
        <v>29</v>
      </c>
      <c r="L23" s="123"/>
      <c r="M23" s="135" t="e">
        <f t="shared" si="1"/>
        <v>#DIV/0!</v>
      </c>
      <c r="N23" s="140"/>
      <c r="O23" s="161" t="e">
        <f t="shared" si="0"/>
        <v>#DIV/0!</v>
      </c>
      <c r="P23" s="157"/>
      <c r="Q23" s="158"/>
      <c r="R23" s="159"/>
      <c r="S23" s="160"/>
    </row>
    <row r="24" spans="1:19" ht="15.75" customHeight="1" x14ac:dyDescent="0.25">
      <c r="A24" s="110"/>
      <c r="B24" s="121"/>
      <c r="C24" s="121"/>
      <c r="D24" s="122"/>
      <c r="E24" s="121"/>
      <c r="F24" s="9"/>
      <c r="G24" s="123"/>
      <c r="H24" s="130" t="s">
        <v>29</v>
      </c>
      <c r="I24" s="123"/>
      <c r="J24" s="123"/>
      <c r="K24" s="130" t="s">
        <v>29</v>
      </c>
      <c r="L24" s="123"/>
      <c r="M24" s="135" t="e">
        <f t="shared" si="1"/>
        <v>#DIV/0!</v>
      </c>
      <c r="N24" s="140"/>
      <c r="O24" s="161" t="e">
        <f t="shared" si="0"/>
        <v>#DIV/0!</v>
      </c>
      <c r="P24" s="157"/>
      <c r="Q24" s="158"/>
      <c r="R24" s="159"/>
      <c r="S24" s="160"/>
    </row>
    <row r="25" spans="1:19" ht="15.75" customHeight="1" x14ac:dyDescent="0.25">
      <c r="A25" s="110"/>
      <c r="B25" s="121"/>
      <c r="C25" s="121"/>
      <c r="D25" s="122"/>
      <c r="E25" s="121"/>
      <c r="F25" s="9"/>
      <c r="G25" s="123"/>
      <c r="H25" s="130" t="s">
        <v>29</v>
      </c>
      <c r="I25" s="123"/>
      <c r="J25" s="123"/>
      <c r="K25" s="130" t="s">
        <v>29</v>
      </c>
      <c r="L25" s="123"/>
      <c r="M25" s="135" t="e">
        <f t="shared" si="1"/>
        <v>#DIV/0!</v>
      </c>
      <c r="N25" s="140"/>
      <c r="O25" s="161" t="e">
        <f t="shared" si="0"/>
        <v>#DIV/0!</v>
      </c>
      <c r="P25" s="157"/>
      <c r="Q25" s="158"/>
      <c r="R25" s="159"/>
      <c r="S25" s="160"/>
    </row>
    <row r="26" spans="1:19" ht="15.75" customHeight="1" x14ac:dyDescent="0.25">
      <c r="A26" s="110"/>
      <c r="B26" s="121"/>
      <c r="C26" s="121"/>
      <c r="D26" s="122"/>
      <c r="E26" s="121"/>
      <c r="F26" s="9"/>
      <c r="G26" s="123"/>
      <c r="H26" s="130" t="s">
        <v>29</v>
      </c>
      <c r="I26" s="123"/>
      <c r="J26" s="123"/>
      <c r="K26" s="130" t="s">
        <v>29</v>
      </c>
      <c r="L26" s="123"/>
      <c r="M26" s="135" t="e">
        <f t="shared" si="1"/>
        <v>#DIV/0!</v>
      </c>
      <c r="N26" s="140"/>
      <c r="O26" s="161" t="e">
        <f t="shared" si="0"/>
        <v>#DIV/0!</v>
      </c>
      <c r="P26" s="157"/>
      <c r="Q26" s="158"/>
      <c r="R26" s="159"/>
      <c r="S26" s="160"/>
    </row>
    <row r="27" spans="1:19" ht="15.75" customHeight="1" x14ac:dyDescent="0.25">
      <c r="A27" s="110"/>
      <c r="B27" s="121"/>
      <c r="C27" s="121"/>
      <c r="D27" s="122"/>
      <c r="E27" s="121"/>
      <c r="F27" s="9"/>
      <c r="G27" s="123"/>
      <c r="H27" s="130" t="s">
        <v>29</v>
      </c>
      <c r="I27" s="123"/>
      <c r="J27" s="123"/>
      <c r="K27" s="130" t="s">
        <v>29</v>
      </c>
      <c r="L27" s="123"/>
      <c r="M27" s="135" t="e">
        <f t="shared" si="1"/>
        <v>#DIV/0!</v>
      </c>
      <c r="N27" s="140"/>
      <c r="O27" s="161" t="e">
        <f t="shared" si="0"/>
        <v>#DIV/0!</v>
      </c>
      <c r="P27" s="157"/>
      <c r="Q27" s="158"/>
      <c r="R27" s="159"/>
      <c r="S27" s="160"/>
    </row>
    <row r="28" spans="1:19" ht="15.75" customHeight="1" x14ac:dyDescent="0.25">
      <c r="A28" s="110"/>
      <c r="B28" s="121"/>
      <c r="C28" s="121"/>
      <c r="D28" s="122"/>
      <c r="E28" s="121"/>
      <c r="F28" s="9"/>
      <c r="G28" s="123"/>
      <c r="H28" s="130" t="s">
        <v>29</v>
      </c>
      <c r="I28" s="123"/>
      <c r="J28" s="123"/>
      <c r="K28" s="130" t="s">
        <v>29</v>
      </c>
      <c r="L28" s="123"/>
      <c r="M28" s="135" t="e">
        <f t="shared" si="1"/>
        <v>#DIV/0!</v>
      </c>
      <c r="N28" s="140"/>
      <c r="O28" s="161" t="e">
        <f t="shared" si="0"/>
        <v>#DIV/0!</v>
      </c>
      <c r="P28" s="157"/>
      <c r="Q28" s="158"/>
      <c r="R28" s="159"/>
      <c r="S28" s="160"/>
    </row>
    <row r="29" spans="1:19" ht="15.75" customHeight="1" x14ac:dyDescent="0.25">
      <c r="A29" s="110"/>
      <c r="B29" s="121"/>
      <c r="C29" s="121"/>
      <c r="D29" s="122"/>
      <c r="E29" s="121"/>
      <c r="F29" s="9"/>
      <c r="G29" s="123"/>
      <c r="H29" s="130" t="s">
        <v>29</v>
      </c>
      <c r="I29" s="123"/>
      <c r="J29" s="123"/>
      <c r="K29" s="130" t="s">
        <v>29</v>
      </c>
      <c r="L29" s="123"/>
      <c r="M29" s="135" t="e">
        <f t="shared" si="1"/>
        <v>#DIV/0!</v>
      </c>
      <c r="N29" s="140"/>
      <c r="O29" s="161" t="e">
        <f t="shared" si="0"/>
        <v>#DIV/0!</v>
      </c>
      <c r="P29" s="157"/>
      <c r="Q29" s="158"/>
      <c r="R29" s="159"/>
      <c r="S29" s="160"/>
    </row>
    <row r="30" spans="1:19" ht="15.75" customHeight="1" x14ac:dyDescent="0.25">
      <c r="A30" s="110"/>
      <c r="B30" s="121"/>
      <c r="C30" s="121"/>
      <c r="D30" s="122"/>
      <c r="E30" s="121"/>
      <c r="F30" s="9"/>
      <c r="G30" s="123"/>
      <c r="H30" s="130" t="s">
        <v>29</v>
      </c>
      <c r="I30" s="123"/>
      <c r="J30" s="123"/>
      <c r="K30" s="130" t="s">
        <v>29</v>
      </c>
      <c r="L30" s="123"/>
      <c r="M30" s="135" t="e">
        <f t="shared" si="1"/>
        <v>#DIV/0!</v>
      </c>
      <c r="N30" s="140"/>
      <c r="O30" s="161" t="e">
        <f t="shared" si="0"/>
        <v>#DIV/0!</v>
      </c>
      <c r="P30" s="157"/>
      <c r="Q30" s="158"/>
      <c r="R30" s="159"/>
      <c r="S30" s="160"/>
    </row>
    <row r="31" spans="1:19" ht="15.75" customHeight="1" x14ac:dyDescent="0.25">
      <c r="A31" s="110"/>
      <c r="B31" s="121"/>
      <c r="C31" s="121"/>
      <c r="D31" s="122"/>
      <c r="E31" s="121"/>
      <c r="F31" s="9"/>
      <c r="G31" s="123"/>
      <c r="H31" s="130" t="s">
        <v>29</v>
      </c>
      <c r="I31" s="123"/>
      <c r="J31" s="123"/>
      <c r="K31" s="130" t="s">
        <v>29</v>
      </c>
      <c r="L31" s="123"/>
      <c r="M31" s="135" t="e">
        <f t="shared" si="1"/>
        <v>#DIV/0!</v>
      </c>
      <c r="N31" s="140"/>
      <c r="O31" s="161" t="e">
        <f t="shared" si="0"/>
        <v>#DIV/0!</v>
      </c>
      <c r="P31" s="162"/>
      <c r="Q31" s="163"/>
      <c r="R31" s="164"/>
      <c r="S31" s="165"/>
    </row>
    <row r="32" spans="1:19" ht="15.75" customHeight="1" x14ac:dyDescent="0.25">
      <c r="A32" s="110"/>
      <c r="B32" s="121"/>
      <c r="C32" s="121"/>
      <c r="D32" s="122"/>
      <c r="E32" s="121"/>
      <c r="F32" s="9"/>
      <c r="G32" s="123"/>
      <c r="H32" s="130" t="s">
        <v>29</v>
      </c>
      <c r="I32" s="123"/>
      <c r="J32" s="123"/>
      <c r="K32" s="130" t="s">
        <v>29</v>
      </c>
      <c r="L32" s="123"/>
      <c r="M32" s="135" t="e">
        <f t="shared" si="1"/>
        <v>#DIV/0!</v>
      </c>
      <c r="N32" s="140"/>
      <c r="O32" s="161" t="e">
        <f t="shared" si="0"/>
        <v>#DIV/0!</v>
      </c>
      <c r="P32" s="166" t="e">
        <f>SUM(M32:M33)</f>
        <v>#DIV/0!</v>
      </c>
      <c r="Q32" s="167" t="e">
        <f>SUM(O32:O33)</f>
        <v>#DIV/0!</v>
      </c>
      <c r="R32" s="168" t="e">
        <f>ROUND(Q32/P32,0)</f>
        <v>#DIV/0!</v>
      </c>
      <c r="S32" s="169" t="s">
        <v>39</v>
      </c>
    </row>
    <row r="33" spans="1:19" ht="16.5" customHeight="1" thickBot="1" x14ac:dyDescent="0.3">
      <c r="A33" s="111"/>
      <c r="B33" s="124"/>
      <c r="C33" s="124"/>
      <c r="D33" s="125"/>
      <c r="E33" s="124"/>
      <c r="F33" s="10"/>
      <c r="G33" s="126"/>
      <c r="H33" s="131" t="s">
        <v>29</v>
      </c>
      <c r="I33" s="126"/>
      <c r="J33" s="126"/>
      <c r="K33" s="131" t="s">
        <v>29</v>
      </c>
      <c r="L33" s="126"/>
      <c r="M33" s="136" t="e">
        <f t="shared" si="1"/>
        <v>#DIV/0!</v>
      </c>
      <c r="N33" s="141"/>
      <c r="O33" s="170" t="e">
        <f t="shared" si="0"/>
        <v>#DIV/0!</v>
      </c>
      <c r="P33" s="171"/>
      <c r="Q33" s="172"/>
      <c r="R33" s="168"/>
      <c r="S33" s="173"/>
    </row>
    <row r="34" spans="1:19" x14ac:dyDescent="0.25">
      <c r="A34" s="1" t="s">
        <v>64</v>
      </c>
    </row>
  </sheetData>
  <mergeCells count="21">
    <mergeCell ref="S32:S33"/>
    <mergeCell ref="P2:P3"/>
    <mergeCell ref="Q2:Q3"/>
    <mergeCell ref="R2:R3"/>
    <mergeCell ref="S2:S3"/>
    <mergeCell ref="R32:R33"/>
    <mergeCell ref="P7:P31"/>
    <mergeCell ref="Q7:Q31"/>
    <mergeCell ref="R7:R31"/>
    <mergeCell ref="P4:P6"/>
    <mergeCell ref="Q4:Q6"/>
    <mergeCell ref="R4:R6"/>
    <mergeCell ref="P32:P33"/>
    <mergeCell ref="Q32:Q33"/>
    <mergeCell ref="A7:A33"/>
    <mergeCell ref="A4:A6"/>
    <mergeCell ref="J3:L3"/>
    <mergeCell ref="G3:I3"/>
    <mergeCell ref="A2:A3"/>
    <mergeCell ref="B2:O2"/>
    <mergeCell ref="A1:S1"/>
  </mergeCells>
  <phoneticPr fontId="3" type="noConversion"/>
  <pageMargins left="0.7" right="0.7" top="0.75" bottom="0.75" header="0.3" footer="0.3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總表</vt:lpstr>
      <vt:lpstr>接收基地清冊</vt:lpstr>
      <vt:lpstr>送出基地清冊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2026-03-19T06:45:56Z</dcterms:modified>
</cp:coreProperties>
</file>