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130.121\城鄉計畫科\05重要檔案\04容積移轉\B.申請表單、審查SOP、定型稿\B1.容移申請表單(112年新版)\01上網版\"/>
    </mc:Choice>
  </mc:AlternateContent>
  <bookViews>
    <workbookView xWindow="0" yWindow="0" windowWidth="28800" windowHeight="12135"/>
  </bookViews>
  <sheets>
    <sheet name="工作表1" sheetId="1" r:id="rId1"/>
  </sheets>
  <definedNames>
    <definedName name="_xlnm.Print_Area" localSheetId="0">工作表1!$A$1:$K$58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12" i="1" l="1"/>
  <c r="H11" i="1"/>
  <c r="I10" i="1"/>
  <c r="C17" i="1"/>
  <c r="I17" i="1"/>
  <c r="H13" i="1" l="1"/>
  <c r="K12" i="1" s="1"/>
  <c r="K11" i="1" l="1"/>
  <c r="K17" i="1"/>
  <c r="E17" i="1"/>
  <c r="A17" i="1" l="1"/>
  <c r="C20" i="1" s="1"/>
</calcChain>
</file>

<file path=xl/sharedStrings.xml><?xml version="1.0" encoding="utf-8"?>
<sst xmlns="http://schemas.openxmlformats.org/spreadsheetml/2006/main" count="68" uniqueCount="56">
  <si>
    <t>元整。</t>
    <phoneticPr fontId="2" type="noConversion"/>
  </si>
  <si>
    <t>=</t>
  </si>
  <si>
    <t>×</t>
  </si>
  <si>
    <t>+</t>
  </si>
  <si>
    <t>統一編號：</t>
    <phoneticPr fontId="2" type="noConversion"/>
  </si>
  <si>
    <t>住    址：</t>
    <phoneticPr fontId="2" type="noConversion"/>
  </si>
  <si>
    <t>申 請 人：</t>
    <phoneticPr fontId="2" type="noConversion"/>
  </si>
  <si>
    <t>[簽章]</t>
    <phoneticPr fontId="2" type="noConversion"/>
  </si>
  <si>
    <t>代 理 人：</t>
    <phoneticPr fontId="2" type="noConversion"/>
  </si>
  <si>
    <t>平方公尺</t>
    <phoneticPr fontId="2" type="noConversion"/>
  </si>
  <si>
    <t>接受基地地號</t>
    <phoneticPr fontId="2" type="noConversion"/>
  </si>
  <si>
    <t>接受基地面積</t>
    <phoneticPr fontId="2" type="noConversion"/>
  </si>
  <si>
    <t>基地價格</t>
    <phoneticPr fontId="2" type="noConversion"/>
  </si>
  <si>
    <t>元整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</si>
  <si>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</si>
  <si>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</si>
  <si>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</si>
  <si>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</si>
  <si>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備註：</t>
    <phoneticPr fontId="2" type="noConversion"/>
  </si>
  <si>
    <t>容積代金計算公式：</t>
    <phoneticPr fontId="2" type="noConversion"/>
  </si>
  <si>
    <t>1.基地價格：查估評定之基地總價。</t>
    <phoneticPr fontId="2" type="noConversion"/>
  </si>
  <si>
    <t>2.申請容移比例：容積移轉案申請容積移轉量之比例。</t>
    <phoneticPr fontId="2" type="noConversion"/>
  </si>
  <si>
    <t>3.120%：基地容積獎勵上限。(定值)</t>
    <phoneticPr fontId="2" type="noConversion"/>
  </si>
  <si>
    <t>4.基地得移入容積上限比例：基地容積移轉上限。</t>
    <phoneticPr fontId="2" type="noConversion"/>
  </si>
  <si>
    <t>5.採容積代金辦理比例：容積移轉案採容積代金辦理比例。</t>
    <phoneticPr fontId="2" type="noConversion"/>
  </si>
  <si>
    <t>二、接受基地基本資料:</t>
    <phoneticPr fontId="2" type="noConversion"/>
  </si>
  <si>
    <t>三、計算式:</t>
    <phoneticPr fontId="2" type="noConversion"/>
  </si>
  <si>
    <t>公式定義：1.基地價格：查估評定之基地總價。2.申請容移比例：容積移轉案申請容積移轉量之比例。3.120%：基地容積獎勵上限(定值)。4.基地得移入容積上限比例：基地容積移轉上限。5.採容積代金辦理比例：容積移轉案採容積代金辦理比例。</t>
    <phoneticPr fontId="2" type="noConversion"/>
  </si>
  <si>
    <t xml:space="preserve">     此致</t>
    <phoneticPr fontId="2" type="noConversion"/>
  </si>
  <si>
    <t>臺中市政府</t>
    <phoneticPr fontId="2" type="noConversion"/>
  </si>
  <si>
    <t>新臺幣</t>
    <phoneticPr fontId="2" type="noConversion"/>
  </si>
  <si>
    <t>四、應繳納代金為新臺幣</t>
    <phoneticPr fontId="2" type="noConversion"/>
  </si>
  <si>
    <t>接受基地基準容積率</t>
    <phoneticPr fontId="2" type="noConversion"/>
  </si>
  <si>
    <t>應繳納容積代金(元)</t>
  </si>
  <si>
    <t>)   ×</t>
    <phoneticPr fontId="2" type="noConversion"/>
  </si>
  <si>
    <t>採容積代金辦理比例(%)</t>
    <phoneticPr fontId="2" type="noConversion"/>
  </si>
  <si>
    <t>可移入容積上限比例</t>
    <phoneticPr fontId="2" type="noConversion"/>
  </si>
  <si>
    <t>填表注意事項:
1.僅需填寫灰底部分即可，其他欄位會自行帶入及計算。
2.「申請容移比例」為接受基地欲申請之容積比例總和。
3.「採容積代金辦理比例」會自動帶入，計算結果僅顯示至小數點以下二位，並四捨五入。
4.有設定列印範圍，填表完直接點選列印即可。
5.申請人欄位不足請自行增加。
6.繳納金額會自動四捨五入至整數。</t>
    <phoneticPr fontId="2" type="noConversion"/>
  </si>
  <si>
    <t xml:space="preserve">
</t>
    <phoneticPr fontId="2" type="noConversion"/>
  </si>
  <si>
    <t>基地價格
(元)</t>
    <phoneticPr fontId="2" type="noConversion"/>
  </si>
  <si>
    <t>基地得移入容積上限比例
(%)</t>
    <phoneticPr fontId="2" type="noConversion"/>
  </si>
  <si>
    <t>/   (</t>
    <phoneticPr fontId="2" type="noConversion"/>
  </si>
  <si>
    <t>申請容移比例
(%)</t>
    <phoneticPr fontId="2" type="noConversion"/>
  </si>
  <si>
    <t>都市計畫容積移轉折繳代金申請書</t>
    <phoneticPr fontId="2" type="noConversion"/>
  </si>
  <si>
    <t>本人/本公司辦理都市計畫容積移轉申請繳納容積代金，相關資料說明如下:</t>
    <phoneticPr fontId="2" type="noConversion"/>
  </si>
  <si>
    <r>
      <rPr>
        <sz val="18"/>
        <color rgb="FFFF0000"/>
        <rFont val="標楷體"/>
        <family val="4"/>
        <charset val="136"/>
      </rPr>
      <t>〇〇〇</t>
    </r>
    <r>
      <rPr>
        <sz val="18"/>
        <color theme="1"/>
        <rFont val="標楷體"/>
        <family val="4"/>
        <charset val="136"/>
      </rPr>
      <t>年</t>
    </r>
    <r>
      <rPr>
        <sz val="18"/>
        <color rgb="FFFF0000"/>
        <rFont val="標楷體"/>
        <family val="4"/>
        <charset val="136"/>
      </rPr>
      <t>〇〇</t>
    </r>
    <r>
      <rPr>
        <sz val="18"/>
        <color theme="1"/>
        <rFont val="標楷體"/>
        <family val="4"/>
        <charset val="136"/>
      </rPr>
      <t>月</t>
    </r>
    <r>
      <rPr>
        <sz val="18"/>
        <color rgb="FFFF0000"/>
        <rFont val="標楷體"/>
        <family val="4"/>
        <charset val="136"/>
      </rPr>
      <t>〇〇</t>
    </r>
    <r>
      <rPr>
        <sz val="18"/>
        <color theme="1"/>
        <rFont val="標楷體"/>
        <family val="4"/>
        <charset val="136"/>
      </rPr>
      <t>日府授都計字第</t>
    </r>
    <r>
      <rPr>
        <sz val="18"/>
        <color rgb="FFFF0000"/>
        <rFont val="標楷體"/>
        <family val="4"/>
        <charset val="136"/>
      </rPr>
      <t>〇〇〇〇〇〇</t>
    </r>
    <r>
      <rPr>
        <sz val="18"/>
        <color theme="1"/>
        <rFont val="標楷體"/>
        <family val="4"/>
        <charset val="136"/>
      </rPr>
      <t>號函</t>
    </r>
    <phoneticPr fontId="2" type="noConversion"/>
  </si>
  <si>
    <t>一、中位數評定文號：</t>
    <phoneticPr fontId="2" type="noConversion"/>
  </si>
  <si>
    <t>平方
公尺</t>
    <phoneticPr fontId="2" type="noConversion"/>
  </si>
  <si>
    <r>
      <rPr>
        <sz val="18"/>
        <rFont val="標楷體"/>
        <family val="4"/>
        <charset val="136"/>
      </rPr>
      <t>基準容積</t>
    </r>
    <r>
      <rPr>
        <sz val="14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(小數點以下二位無條件捨去)</t>
    </r>
    <phoneticPr fontId="2" type="noConversion"/>
  </si>
  <si>
    <r>
      <rPr>
        <sz val="18"/>
        <rFont val="標楷體"/>
        <family val="4"/>
        <charset val="136"/>
      </rPr>
      <t>可移入容積上限</t>
    </r>
    <r>
      <rPr>
        <sz val="14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(小數點以下二位無條件捨去)</t>
    </r>
    <phoneticPr fontId="2" type="noConversion"/>
  </si>
  <si>
    <r>
      <rPr>
        <sz val="18"/>
        <rFont val="標楷體"/>
        <family val="4"/>
        <charset val="136"/>
      </rPr>
      <t>採公保地
辦理比例</t>
    </r>
    <r>
      <rPr>
        <sz val="14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(小數點以下二位
四捨五入)</t>
    </r>
    <phoneticPr fontId="2" type="noConversion"/>
  </si>
  <si>
    <r>
      <rPr>
        <b/>
        <sz val="18"/>
        <rFont val="標楷體"/>
        <family val="4"/>
        <charset val="136"/>
      </rPr>
      <t>採容積代金
辦理比例</t>
    </r>
    <r>
      <rPr>
        <b/>
        <sz val="14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(小數點以下二位
四捨五入)</t>
    </r>
    <phoneticPr fontId="2" type="noConversion"/>
  </si>
  <si>
    <r>
      <rPr>
        <b/>
        <sz val="20"/>
        <color theme="1"/>
        <rFont val="標楷體"/>
        <family val="4"/>
        <charset val="136"/>
      </rPr>
      <t>申請容移比例</t>
    </r>
    <r>
      <rPr>
        <b/>
        <sz val="18"/>
        <color theme="1"/>
        <rFont val="標楷體"/>
        <family val="4"/>
        <charset val="136"/>
      </rPr>
      <t>(公保地及容積代金占基準容積比例加總)</t>
    </r>
    <r>
      <rPr>
        <b/>
        <sz val="14"/>
        <color theme="1"/>
        <rFont val="標楷體"/>
        <family val="4"/>
        <charset val="136"/>
      </rPr>
      <t xml:space="preserve">
</t>
    </r>
    <r>
      <rPr>
        <sz val="12"/>
        <color theme="1"/>
        <rFont val="標楷體"/>
        <family val="4"/>
        <charset val="136"/>
      </rPr>
      <t>(倘合計數超過可移入容積上限比例，以「可移入容積上限比例」為準)</t>
    </r>
    <phoneticPr fontId="2" type="noConversion"/>
  </si>
  <si>
    <t>採公保地取得容積量</t>
    <phoneticPr fontId="2" type="noConversion"/>
  </si>
  <si>
    <t>採容積代金取得容積量</t>
    <phoneticPr fontId="2" type="noConversion"/>
  </si>
  <si>
    <r>
      <rPr>
        <sz val="18"/>
        <color theme="1"/>
        <rFont val="標楷體"/>
        <family val="4"/>
        <charset val="136"/>
      </rPr>
      <t>占基準容積
比例</t>
    </r>
    <r>
      <rPr>
        <sz val="14"/>
        <color theme="1"/>
        <rFont val="標楷體"/>
        <family val="4"/>
        <charset val="136"/>
      </rPr>
      <t xml:space="preserve">
</t>
    </r>
    <r>
      <rPr>
        <sz val="12"/>
        <color theme="1"/>
        <rFont val="標楷體"/>
        <family val="4"/>
        <charset val="136"/>
      </rPr>
      <t>(小數點以下四位
四捨五入)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</si>
</sst>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.0000%"/>
    <numFmt numFmtId="178" formatCode="#,##0.00_ "/>
  </numFmts>
  <fonts count="21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16"/>
      <name val="標楷體"/>
      <family val="4"/>
      <charset val="136"/>
    </font>
    <font>
      <sz val="20"/>
      <color theme="1"/>
      <name val="標楷體"/>
      <family val="4"/>
      <charset val="136"/>
    </font>
    <font>
      <b/>
      <u val="singleAccounting"/>
      <sz val="22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distributed"/>
    </xf>
    <xf numFmtId="0" fontId="6" fillId="0" borderId="0" xfId="0" applyFont="1" applyAlignment="1">
      <alignment vertical="center"/>
    </xf>
    <xf numFmtId="0" fontId="10" fillId="0" borderId="0" xfId="0" applyFont="1"/>
    <xf numFmtId="0" fontId="4" fillId="4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10" fontId="13" fillId="2" borderId="1" xfId="2" applyNumberFormat="1" applyFont="1" applyFill="1" applyBorder="1" applyAlignment="1">
      <alignment horizontal="center" vertical="center" wrapText="1"/>
    </xf>
    <xf numFmtId="10" fontId="13" fillId="2" borderId="6" xfId="2" applyNumberFormat="1" applyFont="1" applyFill="1" applyBorder="1" applyAlignment="1">
      <alignment horizontal="center" vertical="center" wrapText="1"/>
    </xf>
    <xf numFmtId="43" fontId="11" fillId="4" borderId="7" xfId="1" applyFont="1" applyFill="1" applyBorder="1" applyAlignment="1" applyProtection="1">
      <alignment horizontal="right" vertical="center" wrapText="1"/>
      <protection locked="0"/>
    </xf>
    <xf numFmtId="10" fontId="16" fillId="0" borderId="16" xfId="2" applyNumberFormat="1" applyFont="1" applyBorder="1" applyAlignment="1">
      <alignment vertical="center" wrapText="1"/>
    </xf>
    <xf numFmtId="10" fontId="16" fillId="0" borderId="11" xfId="2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quotePrefix="1" applyFont="1"/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77" fontId="16" fillId="0" borderId="15" xfId="2" applyNumberFormat="1" applyFont="1" applyBorder="1" applyAlignment="1">
      <alignment vertical="center"/>
    </xf>
    <xf numFmtId="177" fontId="16" fillId="0" borderId="7" xfId="2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center" vertical="center" wrapText="1"/>
    </xf>
    <xf numFmtId="178" fontId="11" fillId="4" borderId="15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4" borderId="1" xfId="0" applyFont="1" applyFill="1" applyBorder="1" applyAlignment="1" applyProtection="1">
      <alignment horizontal="justify" vertical="top" wrapText="1"/>
      <protection locked="0"/>
    </xf>
    <xf numFmtId="0" fontId="12" fillId="0" borderId="1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3" fontId="11" fillId="4" borderId="2" xfId="1" applyFont="1" applyFill="1" applyBorder="1" applyAlignment="1" applyProtection="1">
      <alignment horizontal="center" vertical="center" wrapText="1"/>
      <protection locked="0"/>
    </xf>
    <xf numFmtId="43" fontId="11" fillId="4" borderId="3" xfId="1" applyFont="1" applyFill="1" applyBorder="1" applyAlignment="1" applyProtection="1">
      <alignment horizontal="center" vertical="center" wrapText="1"/>
      <protection locked="0"/>
    </xf>
    <xf numFmtId="43" fontId="11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0" fontId="11" fillId="4" borderId="2" xfId="2" applyNumberFormat="1" applyFont="1" applyFill="1" applyBorder="1" applyAlignment="1" applyProtection="1">
      <alignment horizontal="right" vertical="center" wrapText="1"/>
      <protection locked="0"/>
    </xf>
    <xf numFmtId="10" fontId="11" fillId="4" borderId="3" xfId="2" applyNumberFormat="1" applyFont="1" applyFill="1" applyBorder="1" applyAlignment="1" applyProtection="1">
      <alignment horizontal="right" vertical="center" wrapText="1"/>
      <protection locked="0"/>
    </xf>
    <xf numFmtId="10" fontId="11" fillId="4" borderId="4" xfId="2" applyNumberFormat="1" applyFont="1" applyFill="1" applyBorder="1" applyAlignment="1" applyProtection="1">
      <alignment horizontal="right" vertical="center" wrapText="1"/>
      <protection locked="0"/>
    </xf>
    <xf numFmtId="9" fontId="11" fillId="4" borderId="17" xfId="2" applyFont="1" applyFill="1" applyBorder="1" applyAlignment="1" applyProtection="1">
      <alignment horizontal="right" vertical="center" wrapText="1"/>
      <protection locked="0"/>
    </xf>
    <xf numFmtId="9" fontId="11" fillId="4" borderId="18" xfId="2" applyFont="1" applyFill="1" applyBorder="1" applyAlignment="1" applyProtection="1">
      <alignment horizontal="right" vertical="center" wrapText="1"/>
      <protection locked="0"/>
    </xf>
    <xf numFmtId="9" fontId="11" fillId="4" borderId="19" xfId="2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20" fillId="0" borderId="0" xfId="0" applyFont="1" applyAlignment="1">
      <alignment horizontal="center"/>
    </xf>
    <xf numFmtId="43" fontId="5" fillId="0" borderId="5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justify" vertical="center" wrapText="1"/>
    </xf>
    <xf numFmtId="176" fontId="11" fillId="4" borderId="1" xfId="1" applyNumberFormat="1" applyFont="1" applyFill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fill" vertical="center"/>
    </xf>
    <xf numFmtId="43" fontId="13" fillId="0" borderId="2" xfId="0" applyNumberFormat="1" applyFont="1" applyBorder="1" applyAlignment="1">
      <alignment horizontal="center" vertical="center" wrapText="1"/>
    </xf>
    <xf numFmtId="43" fontId="13" fillId="0" borderId="4" xfId="0" applyNumberFormat="1" applyFont="1" applyBorder="1" applyAlignment="1">
      <alignment horizontal="center" vertical="center" wrapText="1"/>
    </xf>
    <xf numFmtId="43" fontId="13" fillId="0" borderId="8" xfId="0" applyNumberFormat="1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6" fontId="18" fillId="0" borderId="0" xfId="1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7" fontId="17" fillId="2" borderId="20" xfId="0" applyNumberFormat="1" applyFont="1" applyFill="1" applyBorder="1" applyAlignment="1">
      <alignment horizontal="center" vertical="center" wrapText="1"/>
    </xf>
    <xf numFmtId="177" fontId="17" fillId="2" borderId="21" xfId="0" applyNumberFormat="1" applyFont="1" applyFill="1" applyBorder="1" applyAlignment="1">
      <alignment horizontal="center" vertical="center" wrapText="1"/>
    </xf>
    <xf numFmtId="177" fontId="17" fillId="2" borderId="22" xfId="0" applyNumberFormat="1" applyFont="1" applyFill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</cellXfs>
  <cellStyles count="3">
    <cellStyle name="一般" xfId="0" builtinId="0"/>
    <cellStyle name="千分位" xfId="1" builtinId="3"/>
    <cellStyle name="百分比" xfId="2" builtinId="5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108138</xdr:colOff>
      <xdr:row>47</xdr:row>
      <xdr:rowOff>116541</xdr:rowOff>
    </xdr:from>
    <xdr:to>
      <xdr:col>5</xdr:col>
      <xdr:colOff>532284</xdr:colOff>
      <xdr:row>49</xdr:row>
      <xdr:rowOff>233727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1CB75444-50CB-18D1-E752-B4AC70C0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8" y="19938066"/>
          <a:ext cx="5367621" cy="76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view="pageBreakPreview" topLeftCell="A22" zoomScaleNormal="100" zoomScaleSheetLayoutView="100" workbookViewId="0">
      <selection activeCell="G27" sqref="G27:K28"/>
    </sheetView>
  </sheetViews>
  <sheetFormatPr defaultRowHeight="15.75" x14ac:dyDescent="0.25"/>
  <cols>
    <col min="1" max="1" width="22.28515625" style="1" customWidth="1"/>
    <col min="2" max="2" width="16.7109375" style="1" customWidth="1"/>
    <col min="3" max="3" width="20" style="1" customWidth="1"/>
    <col min="4" max="4" width="2.7109375" style="1" customWidth="1"/>
    <col min="5" max="5" width="12.42578125" style="1" customWidth="1"/>
    <col min="6" max="6" width="10.7109375" style="1" customWidth="1"/>
    <col min="7" max="7" width="12.7109375" style="1" customWidth="1"/>
    <col min="8" max="8" width="14.7109375" style="1" customWidth="1"/>
    <col min="9" max="9" width="12.7109375" style="1" customWidth="1"/>
    <col min="10" max="10" width="10.7109375" style="1" customWidth="1"/>
    <col min="11" max="11" width="14.7109375" style="1" customWidth="1"/>
    <col min="12" max="16384" width="9.140625" style="1"/>
  </cols>
  <sheetData>
    <row r="1" spans="1:11" ht="36" customHeight="1" x14ac:dyDescent="0.55000000000000004">
      <c r="A1" s="66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33.75" customHeight="1" x14ac:dyDescent="0.25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3" customFormat="1" ht="33" customHeight="1" x14ac:dyDescent="0.25">
      <c r="A3" s="72" t="s">
        <v>46</v>
      </c>
      <c r="B3" s="72"/>
      <c r="C3" s="69" t="s">
        <v>45</v>
      </c>
      <c r="D3" s="69"/>
      <c r="E3" s="69"/>
      <c r="F3" s="69"/>
      <c r="G3" s="69"/>
      <c r="H3" s="69"/>
      <c r="I3" s="69"/>
      <c r="J3" s="69"/>
      <c r="K3" s="69"/>
    </row>
    <row r="4" spans="1:11" s="3" customFormat="1" ht="8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3" customFormat="1" ht="33" customHeight="1" x14ac:dyDescent="0.25">
      <c r="A5" s="47" t="s">
        <v>25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3" customFormat="1" ht="54.95" customHeight="1" x14ac:dyDescent="0.25">
      <c r="A6" s="40" t="s">
        <v>10</v>
      </c>
      <c r="B6" s="40"/>
      <c r="C6" s="48"/>
      <c r="D6" s="48"/>
      <c r="E6" s="48"/>
      <c r="F6" s="48"/>
      <c r="G6" s="48"/>
      <c r="H6" s="48"/>
      <c r="I6" s="48"/>
      <c r="J6" s="48"/>
      <c r="K6" s="48"/>
    </row>
    <row r="7" spans="1:11" s="9" customFormat="1" ht="54.95" customHeight="1" x14ac:dyDescent="0.25">
      <c r="A7" s="40" t="s">
        <v>11</v>
      </c>
      <c r="B7" s="40"/>
      <c r="C7" s="52"/>
      <c r="D7" s="53"/>
      <c r="E7" s="54"/>
      <c r="F7" s="55" t="s">
        <v>9</v>
      </c>
      <c r="G7" s="56"/>
      <c r="H7" s="56"/>
      <c r="I7" s="56"/>
      <c r="J7" s="56"/>
      <c r="K7" s="57"/>
    </row>
    <row r="8" spans="1:11" s="3" customFormat="1" ht="54.95" customHeight="1" x14ac:dyDescent="0.25">
      <c r="A8" s="49" t="s">
        <v>12</v>
      </c>
      <c r="B8" s="49"/>
      <c r="C8" s="17" t="s">
        <v>30</v>
      </c>
      <c r="D8" s="74"/>
      <c r="E8" s="74"/>
      <c r="F8" s="74"/>
      <c r="G8" s="74"/>
      <c r="H8" s="74"/>
      <c r="I8" s="40" t="s">
        <v>13</v>
      </c>
      <c r="J8" s="40"/>
      <c r="K8" s="40"/>
    </row>
    <row r="9" spans="1:11" s="3" customFormat="1" ht="54.95" customHeight="1" x14ac:dyDescent="0.25">
      <c r="A9" s="40" t="s">
        <v>32</v>
      </c>
      <c r="B9" s="40"/>
      <c r="C9" s="58"/>
      <c r="D9" s="59"/>
      <c r="E9" s="60"/>
      <c r="F9" s="82" t="s">
        <v>48</v>
      </c>
      <c r="G9" s="83"/>
      <c r="H9" s="84"/>
      <c r="I9" s="78">
        <f>ROUNDDOWN(C7*C9,2)</f>
        <v>0</v>
      </c>
      <c r="J9" s="79"/>
      <c r="K9" s="18" t="s">
        <v>47</v>
      </c>
    </row>
    <row r="10" spans="1:11" s="3" customFormat="1" ht="54.95" customHeight="1" thickBot="1" x14ac:dyDescent="0.3">
      <c r="A10" s="73" t="s">
        <v>36</v>
      </c>
      <c r="B10" s="73"/>
      <c r="C10" s="61"/>
      <c r="D10" s="62"/>
      <c r="E10" s="63"/>
      <c r="F10" s="85" t="s">
        <v>49</v>
      </c>
      <c r="G10" s="86"/>
      <c r="H10" s="87"/>
      <c r="I10" s="80">
        <f>ROUNDDOWN(C7*C9*C10,2)</f>
        <v>0</v>
      </c>
      <c r="J10" s="81"/>
      <c r="K10" s="19" t="s">
        <v>47</v>
      </c>
    </row>
    <row r="11" spans="1:11" s="3" customFormat="1" ht="84.95" customHeight="1" thickTop="1" x14ac:dyDescent="0.25">
      <c r="A11" s="43" t="s">
        <v>53</v>
      </c>
      <c r="B11" s="44"/>
      <c r="C11" s="39"/>
      <c r="D11" s="50" t="s">
        <v>47</v>
      </c>
      <c r="E11" s="50"/>
      <c r="F11" s="64" t="s">
        <v>55</v>
      </c>
      <c r="G11" s="64"/>
      <c r="H11" s="36" t="e">
        <f>ROUND(C11/I9,6)</f>
        <v>#DIV/0!</v>
      </c>
      <c r="I11" s="76" t="s">
        <v>50</v>
      </c>
      <c r="J11" s="76"/>
      <c r="K11" s="21" t="e">
        <f>ROUND(H11/H13,4)</f>
        <v>#DIV/0!</v>
      </c>
    </row>
    <row r="12" spans="1:11" s="3" customFormat="1" ht="84.95" customHeight="1" thickBot="1" x14ac:dyDescent="0.3">
      <c r="A12" s="45" t="s">
        <v>54</v>
      </c>
      <c r="B12" s="46"/>
      <c r="C12" s="20"/>
      <c r="D12" s="42" t="s">
        <v>47</v>
      </c>
      <c r="E12" s="42"/>
      <c r="F12" s="75" t="s">
        <v>55</v>
      </c>
      <c r="G12" s="75"/>
      <c r="H12" s="37" t="e">
        <f>ROUND(C12/I9,6)</f>
        <v>#DIV/0!</v>
      </c>
      <c r="I12" s="51" t="s">
        <v>51</v>
      </c>
      <c r="J12" s="51"/>
      <c r="K12" s="22" t="e">
        <f>ROUND(H12/H13,4)</f>
        <v>#DIV/0!</v>
      </c>
    </row>
    <row r="13" spans="1:11" s="3" customFormat="1" ht="54.95" customHeight="1" thickTop="1" thickBot="1" x14ac:dyDescent="0.3">
      <c r="A13" s="91" t="s">
        <v>52</v>
      </c>
      <c r="B13" s="92"/>
      <c r="C13" s="92"/>
      <c r="D13" s="92"/>
      <c r="E13" s="92"/>
      <c r="F13" s="92"/>
      <c r="G13" s="92"/>
      <c r="H13" s="94" t="e">
        <f>IF(SUM(H11:H12)&lt;=C10,SUM(H11:H12),C10)</f>
        <v>#DIV/0!</v>
      </c>
      <c r="I13" s="95"/>
      <c r="J13" s="95"/>
      <c r="K13" s="96"/>
    </row>
    <row r="14" spans="1:11" s="3" customFormat="1" ht="12.75" customHeight="1" thickTop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s="3" customFormat="1" ht="25.5" customHeight="1" x14ac:dyDescent="0.25">
      <c r="A15" s="23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s="4" customFormat="1" ht="100.5" customHeight="1" x14ac:dyDescent="0.25">
      <c r="A16" s="27" t="s">
        <v>33</v>
      </c>
      <c r="B16" s="28" t="s">
        <v>1</v>
      </c>
      <c r="C16" s="28" t="s">
        <v>39</v>
      </c>
      <c r="D16" s="28" t="s">
        <v>2</v>
      </c>
      <c r="E16" s="28" t="s">
        <v>42</v>
      </c>
      <c r="F16" s="29" t="s">
        <v>41</v>
      </c>
      <c r="G16" s="30">
        <v>1.2</v>
      </c>
      <c r="H16" s="28" t="s">
        <v>3</v>
      </c>
      <c r="I16" s="28" t="s">
        <v>40</v>
      </c>
      <c r="J16" s="28" t="s">
        <v>34</v>
      </c>
      <c r="K16" s="31" t="s">
        <v>35</v>
      </c>
    </row>
    <row r="17" spans="1:11" s="6" customFormat="1" ht="48.75" customHeight="1" x14ac:dyDescent="0.25">
      <c r="A17" s="97" t="e">
        <f>ROUND(C17*E17/(G17+I17)*K17,0)</f>
        <v>#DIV/0!</v>
      </c>
      <c r="B17" s="32" t="s">
        <v>1</v>
      </c>
      <c r="C17" s="98">
        <f>D8</f>
        <v>0</v>
      </c>
      <c r="D17" s="32" t="s">
        <v>2</v>
      </c>
      <c r="E17" s="38" t="e">
        <f>H13</f>
        <v>#DIV/0!</v>
      </c>
      <c r="F17" s="33" t="s">
        <v>41</v>
      </c>
      <c r="G17" s="34">
        <v>1.2</v>
      </c>
      <c r="H17" s="32" t="s">
        <v>3</v>
      </c>
      <c r="I17" s="34">
        <f>C10</f>
        <v>0</v>
      </c>
      <c r="J17" s="32" t="s">
        <v>34</v>
      </c>
      <c r="K17" s="35" t="e">
        <f>K12</f>
        <v>#DIV/0!</v>
      </c>
    </row>
    <row r="18" spans="1:11" s="6" customFormat="1" ht="35.25" customHeight="1" x14ac:dyDescent="0.25">
      <c r="A18" s="67" t="s">
        <v>27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s="2" customFormat="1" ht="8.25" customHeight="1" x14ac:dyDescent="0.3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2" customFormat="1" ht="32.25" x14ac:dyDescent="0.6">
      <c r="A20" s="24" t="s">
        <v>31</v>
      </c>
      <c r="B20" s="24"/>
      <c r="C20" s="88" t="e">
        <f>ROUND(A17,0)</f>
        <v>#DIV/0!</v>
      </c>
      <c r="D20" s="88"/>
      <c r="E20" s="88"/>
      <c r="F20" s="88"/>
      <c r="G20" s="14" t="s">
        <v>0</v>
      </c>
      <c r="H20" s="10"/>
      <c r="I20" s="10"/>
      <c r="J20" s="10"/>
      <c r="K20" s="10"/>
    </row>
    <row r="21" spans="1:11" s="2" customFormat="1" ht="19.5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s="2" customFormat="1" ht="25.5" x14ac:dyDescent="0.4">
      <c r="A22" s="14" t="s">
        <v>28</v>
      </c>
      <c r="B22" s="14"/>
      <c r="C22" s="10"/>
      <c r="D22" s="10"/>
      <c r="E22" s="10"/>
      <c r="F22" s="10"/>
      <c r="G22" s="10"/>
      <c r="H22" s="10"/>
      <c r="I22" s="10"/>
      <c r="J22" s="10"/>
      <c r="K22" s="10"/>
    </row>
    <row r="23" spans="1:11" s="2" customFormat="1" ht="25.5" x14ac:dyDescent="0.4">
      <c r="A23" s="71" t="s">
        <v>29</v>
      </c>
      <c r="B23" s="71"/>
      <c r="C23" s="10"/>
      <c r="D23" s="10"/>
      <c r="E23" s="10"/>
      <c r="F23" s="10"/>
      <c r="G23" s="10"/>
      <c r="H23" s="10"/>
      <c r="I23" s="10"/>
      <c r="J23" s="10"/>
      <c r="K23" s="10"/>
    </row>
    <row r="24" spans="1:11" s="2" customFormat="1" ht="19.5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s="2" customFormat="1" ht="55.5" customHeight="1" x14ac:dyDescent="0.3">
      <c r="A25" s="10"/>
      <c r="B25" s="10"/>
      <c r="C25" s="10"/>
      <c r="D25" s="10"/>
      <c r="E25" s="70" t="s">
        <v>6</v>
      </c>
      <c r="F25" s="93"/>
      <c r="G25" s="101"/>
      <c r="H25" s="102"/>
      <c r="I25" s="102"/>
      <c r="J25" s="9" t="s">
        <v>7</v>
      </c>
      <c r="K25" s="9"/>
    </row>
    <row r="26" spans="1:11" s="2" customFormat="1" ht="24.75" customHeight="1" x14ac:dyDescent="0.3">
      <c r="A26" s="10"/>
      <c r="B26" s="10"/>
      <c r="C26" s="10"/>
      <c r="D26" s="10"/>
      <c r="E26" s="70" t="s">
        <v>4</v>
      </c>
      <c r="F26" s="93"/>
      <c r="G26" s="99"/>
      <c r="H26" s="100"/>
      <c r="I26" s="100"/>
      <c r="J26" s="9"/>
      <c r="K26" s="9"/>
    </row>
    <row r="27" spans="1:11" s="2" customFormat="1" ht="24.75" customHeight="1" x14ac:dyDescent="0.3">
      <c r="A27" s="10"/>
      <c r="B27" s="10"/>
      <c r="C27" s="10"/>
      <c r="D27" s="10"/>
      <c r="E27" s="77" t="s">
        <v>5</v>
      </c>
      <c r="F27" s="77"/>
      <c r="G27" s="103" t="s">
        <v>38</v>
      </c>
      <c r="H27" s="104"/>
      <c r="I27" s="104"/>
      <c r="J27" s="104"/>
      <c r="K27" s="104"/>
    </row>
    <row r="28" spans="1:11" s="2" customFormat="1" ht="36" customHeight="1" x14ac:dyDescent="0.3">
      <c r="A28" s="10"/>
      <c r="B28" s="10"/>
      <c r="C28" s="10"/>
      <c r="D28" s="10"/>
      <c r="E28" s="9"/>
      <c r="F28" s="9"/>
      <c r="G28" s="104"/>
      <c r="H28" s="104"/>
      <c r="I28" s="104"/>
      <c r="J28" s="104"/>
      <c r="K28" s="104"/>
    </row>
    <row r="29" spans="1:11" s="2" customFormat="1" ht="24.7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s="2" customFormat="1" ht="24.75" customHeight="1" x14ac:dyDescent="0.3">
      <c r="A30" s="10"/>
      <c r="B30" s="10"/>
      <c r="C30" s="10"/>
      <c r="D30" s="10"/>
      <c r="E30" s="70" t="s">
        <v>8</v>
      </c>
      <c r="F30" s="70"/>
      <c r="G30" s="101"/>
      <c r="H30" s="101"/>
      <c r="I30" s="101"/>
      <c r="J30" s="9" t="s">
        <v>7</v>
      </c>
      <c r="K30" s="9"/>
    </row>
    <row r="31" spans="1:11" s="2" customFormat="1" ht="24.75" customHeight="1" x14ac:dyDescent="0.3">
      <c r="A31" s="10"/>
      <c r="B31" s="10"/>
      <c r="C31" s="10"/>
      <c r="D31" s="10"/>
      <c r="E31" s="70" t="s">
        <v>4</v>
      </c>
      <c r="F31" s="70"/>
      <c r="G31" s="99"/>
      <c r="H31" s="99"/>
      <c r="I31" s="99"/>
      <c r="J31" s="9"/>
      <c r="K31" s="9"/>
    </row>
    <row r="32" spans="1:11" s="2" customFormat="1" ht="24.75" customHeight="1" x14ac:dyDescent="0.3">
      <c r="A32" s="10"/>
      <c r="B32" s="10"/>
      <c r="C32" s="10"/>
      <c r="D32" s="10"/>
      <c r="E32" s="77" t="s">
        <v>5</v>
      </c>
      <c r="F32" s="77"/>
      <c r="G32" s="103"/>
      <c r="H32" s="104"/>
      <c r="I32" s="104"/>
      <c r="J32" s="104"/>
      <c r="K32" s="104"/>
    </row>
    <row r="33" spans="1:15" s="2" customFormat="1" ht="34.15" customHeight="1" x14ac:dyDescent="0.3">
      <c r="A33" s="10"/>
      <c r="B33" s="10"/>
      <c r="C33" s="10"/>
      <c r="D33" s="10"/>
      <c r="E33" s="9"/>
      <c r="F33" s="9"/>
      <c r="G33" s="104"/>
      <c r="H33" s="104"/>
      <c r="I33" s="104"/>
      <c r="J33" s="104"/>
      <c r="K33" s="104"/>
    </row>
    <row r="34" spans="1:15" s="2" customFormat="1" ht="24.75" customHeight="1" x14ac:dyDescent="0.3">
      <c r="B34" s="90" t="s">
        <v>14</v>
      </c>
      <c r="C34" s="90"/>
      <c r="D34" s="89"/>
      <c r="E34" s="89"/>
      <c r="F34" s="7" t="s">
        <v>15</v>
      </c>
      <c r="G34" s="15"/>
      <c r="H34" s="7" t="s">
        <v>16</v>
      </c>
      <c r="I34" s="15"/>
      <c r="J34" s="5" t="s">
        <v>17</v>
      </c>
      <c r="K34" s="10"/>
    </row>
    <row r="35" spans="1:15" s="2" customFormat="1" ht="19.5" x14ac:dyDescent="0.3">
      <c r="A35" s="10"/>
      <c r="B35" s="10"/>
      <c r="C35" s="12"/>
      <c r="D35" s="1"/>
      <c r="E35" s="7"/>
      <c r="F35" s="7"/>
      <c r="G35" s="7"/>
      <c r="H35" s="7"/>
      <c r="I35" s="7"/>
      <c r="J35" s="5"/>
      <c r="K35" s="10"/>
    </row>
    <row r="36" spans="1:15" s="2" customFormat="1" ht="19.5" x14ac:dyDescent="0.3">
      <c r="A36" s="10"/>
      <c r="B36" s="10"/>
      <c r="C36" s="12"/>
      <c r="D36" s="1"/>
      <c r="E36" s="7"/>
      <c r="F36" s="7"/>
      <c r="G36" s="7"/>
      <c r="H36" s="7"/>
      <c r="I36" s="7"/>
      <c r="J36" s="5"/>
      <c r="K36" s="10"/>
    </row>
    <row r="37" spans="1:15" s="2" customFormat="1" ht="19.5" x14ac:dyDescent="0.3">
      <c r="A37" s="10"/>
      <c r="B37" s="10"/>
      <c r="C37" s="12"/>
      <c r="D37" s="1"/>
      <c r="E37" s="7"/>
      <c r="F37" s="7"/>
      <c r="G37" s="7"/>
      <c r="H37" s="7"/>
      <c r="I37" s="7"/>
      <c r="J37" s="5"/>
      <c r="K37" s="10"/>
    </row>
    <row r="38" spans="1:15" s="2" customFormat="1" ht="30.4" customHeight="1" x14ac:dyDescent="0.3">
      <c r="A38" s="65" t="s">
        <v>37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8"/>
      <c r="M38" s="8"/>
      <c r="N38" s="8"/>
      <c r="O38" s="8"/>
    </row>
    <row r="39" spans="1:15" s="2" customFormat="1" ht="19.5" x14ac:dyDescent="0.3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8"/>
      <c r="M39" s="8"/>
      <c r="N39" s="8"/>
      <c r="O39" s="8"/>
    </row>
    <row r="40" spans="1:15" s="2" customFormat="1" ht="19.5" x14ac:dyDescent="0.3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8"/>
      <c r="M40" s="8"/>
      <c r="N40" s="8"/>
      <c r="O40" s="8"/>
    </row>
    <row r="41" spans="1:15" s="2" customFormat="1" ht="44.65" customHeight="1" x14ac:dyDescent="0.3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8"/>
      <c r="M41" s="8"/>
      <c r="N41" s="8"/>
      <c r="O41" s="8"/>
    </row>
    <row r="42" spans="1:15" s="2" customFormat="1" ht="19.5" x14ac:dyDescent="0.3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8"/>
      <c r="M42" s="8"/>
      <c r="N42" s="8"/>
      <c r="O42" s="8"/>
    </row>
    <row r="43" spans="1:15" s="2" customFormat="1" ht="19.5" x14ac:dyDescent="0.3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8"/>
      <c r="M43" s="8"/>
      <c r="N43" s="8"/>
      <c r="O43" s="8"/>
    </row>
    <row r="44" spans="1:15" s="2" customFormat="1" ht="40.5" customHeight="1" x14ac:dyDescent="0.3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8"/>
      <c r="M44" s="8"/>
      <c r="N44" s="8"/>
      <c r="O44" s="8"/>
    </row>
    <row r="45" spans="1:15" s="2" customFormat="1" ht="15.75" hidden="1" customHeight="1" x14ac:dyDescent="0.3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8"/>
      <c r="M45" s="8"/>
      <c r="N45" s="8"/>
      <c r="O45" s="8"/>
    </row>
    <row r="46" spans="1:15" s="2" customFormat="1" ht="25.5" x14ac:dyDescent="0.4">
      <c r="A46" s="14" t="s">
        <v>18</v>
      </c>
      <c r="B46" s="14"/>
      <c r="C46" s="14"/>
      <c r="D46" s="14"/>
      <c r="E46" s="14"/>
      <c r="F46" s="14"/>
      <c r="G46" s="14"/>
      <c r="H46" s="14"/>
      <c r="I46" s="14"/>
      <c r="J46" s="23"/>
      <c r="K46" s="23"/>
      <c r="L46" s="3"/>
      <c r="M46" s="3"/>
      <c r="N46" s="3"/>
      <c r="O46" s="3"/>
    </row>
    <row r="47" spans="1:15" s="2" customFormat="1" ht="25.5" x14ac:dyDescent="0.4">
      <c r="A47" s="14" t="s">
        <v>19</v>
      </c>
      <c r="B47" s="14"/>
      <c r="C47" s="14"/>
      <c r="D47" s="14"/>
      <c r="E47" s="14"/>
      <c r="F47" s="14"/>
      <c r="G47" s="14"/>
      <c r="H47" s="14"/>
      <c r="I47" s="14"/>
      <c r="J47" s="23"/>
      <c r="K47" s="23"/>
      <c r="L47" s="3"/>
      <c r="M47" s="3"/>
      <c r="N47" s="3"/>
      <c r="O47" s="3"/>
    </row>
    <row r="48" spans="1:15" s="2" customFormat="1" ht="25.5" x14ac:dyDescent="0.4">
      <c r="A48" s="14"/>
      <c r="B48" s="14"/>
      <c r="C48" s="14"/>
      <c r="D48" s="14"/>
      <c r="E48" s="14"/>
      <c r="F48" s="14"/>
      <c r="G48" s="14"/>
      <c r="H48" s="14"/>
      <c r="I48" s="14"/>
      <c r="J48" s="23"/>
      <c r="K48" s="23"/>
      <c r="L48" s="3"/>
      <c r="M48" s="3"/>
      <c r="N48" s="3"/>
      <c r="O48" s="3"/>
    </row>
    <row r="49" spans="1:15" ht="25.5" x14ac:dyDescent="0.4">
      <c r="A49" s="14"/>
      <c r="B49" s="14"/>
      <c r="C49" s="14"/>
      <c r="D49" s="14"/>
      <c r="E49" s="14"/>
      <c r="F49" s="14"/>
      <c r="G49" s="14"/>
      <c r="H49" s="14"/>
      <c r="I49" s="14"/>
      <c r="J49" s="23"/>
      <c r="K49" s="23"/>
      <c r="L49" s="3"/>
      <c r="M49" s="3"/>
      <c r="N49" s="3"/>
      <c r="O49" s="3"/>
    </row>
    <row r="50" spans="1:15" ht="25.5" x14ac:dyDescent="0.4">
      <c r="A50" s="25"/>
      <c r="B50" s="14"/>
      <c r="C50" s="14"/>
      <c r="D50" s="14"/>
      <c r="E50" s="14"/>
      <c r="F50" s="14"/>
      <c r="G50" s="14"/>
      <c r="H50" s="14"/>
      <c r="I50" s="14"/>
      <c r="J50" s="23"/>
      <c r="K50" s="23"/>
      <c r="L50" s="3"/>
      <c r="M50" s="3"/>
      <c r="N50" s="3"/>
      <c r="O50" s="3"/>
    </row>
    <row r="51" spans="1:15" s="2" customFormat="1" ht="25.5" x14ac:dyDescent="0.4">
      <c r="A51" s="14" t="s">
        <v>20</v>
      </c>
      <c r="B51" s="14"/>
      <c r="C51" s="14"/>
      <c r="D51" s="14"/>
      <c r="E51" s="14"/>
      <c r="F51" s="14"/>
      <c r="G51" s="14"/>
      <c r="H51" s="14"/>
      <c r="I51" s="14"/>
      <c r="J51" s="23"/>
      <c r="K51" s="23"/>
      <c r="L51" s="3"/>
      <c r="M51" s="3"/>
      <c r="N51" s="3"/>
      <c r="O51" s="3"/>
    </row>
    <row r="52" spans="1:15" s="2" customFormat="1" ht="25.5" x14ac:dyDescent="0.4">
      <c r="A52" s="14" t="s">
        <v>21</v>
      </c>
      <c r="B52" s="14"/>
      <c r="C52" s="14"/>
      <c r="D52" s="14"/>
      <c r="E52" s="14"/>
      <c r="F52" s="14"/>
      <c r="G52" s="14"/>
      <c r="H52" s="14"/>
      <c r="I52" s="14"/>
      <c r="J52" s="23"/>
      <c r="K52" s="23"/>
      <c r="L52" s="3"/>
      <c r="M52" s="3"/>
      <c r="N52" s="3"/>
      <c r="O52" s="3"/>
    </row>
    <row r="53" spans="1:15" s="2" customFormat="1" ht="25.5" x14ac:dyDescent="0.4">
      <c r="A53" s="14" t="s">
        <v>22</v>
      </c>
      <c r="B53" s="14"/>
      <c r="C53" s="14"/>
      <c r="D53" s="14"/>
      <c r="E53" s="14"/>
      <c r="F53" s="14"/>
      <c r="G53" s="14"/>
      <c r="H53" s="14"/>
      <c r="I53" s="14"/>
      <c r="J53" s="26"/>
      <c r="K53" s="26"/>
      <c r="L53" s="4"/>
      <c r="M53" s="4"/>
      <c r="N53" s="4"/>
      <c r="O53" s="4"/>
    </row>
    <row r="54" spans="1:15" s="2" customFormat="1" ht="25.5" x14ac:dyDescent="0.4">
      <c r="A54" s="14" t="s">
        <v>23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6"/>
      <c r="M54" s="6"/>
      <c r="N54" s="6"/>
      <c r="O54" s="6"/>
    </row>
    <row r="55" spans="1:15" s="2" customFormat="1" ht="25.5" x14ac:dyDescent="0.4">
      <c r="A55" s="14" t="s">
        <v>24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6"/>
      <c r="M55" s="6"/>
      <c r="N55" s="6"/>
      <c r="O55" s="6"/>
    </row>
    <row r="56" spans="1:15" s="2" customFormat="1" ht="19.5" x14ac:dyDescent="0.3">
      <c r="A56" s="10"/>
      <c r="B56" s="10"/>
      <c r="C56" s="10"/>
      <c r="D56" s="10"/>
      <c r="E56" s="10"/>
      <c r="F56" s="10"/>
      <c r="G56" s="10"/>
      <c r="H56" s="10"/>
      <c r="I56" s="10"/>
      <c r="J56" s="6"/>
      <c r="K56" s="6"/>
      <c r="L56" s="6"/>
      <c r="M56" s="6"/>
      <c r="N56" s="6"/>
      <c r="O56" s="6"/>
    </row>
    <row r="57" spans="1:15" s="2" customFormat="1" ht="19.5" x14ac:dyDescent="0.3">
      <c r="A57" s="10"/>
      <c r="B57" s="10"/>
      <c r="C57" s="10"/>
      <c r="D57" s="10"/>
      <c r="E57" s="10"/>
      <c r="F57" s="10"/>
      <c r="G57" s="10"/>
      <c r="H57" s="10"/>
      <c r="I57" s="10"/>
      <c r="J57" s="6"/>
      <c r="K57" s="6"/>
      <c r="L57" s="6"/>
      <c r="M57" s="6"/>
      <c r="N57" s="6"/>
      <c r="O57" s="6"/>
    </row>
    <row r="58" spans="1:15" s="2" customFormat="1" ht="19.5" x14ac:dyDescent="0.3">
      <c r="A58" s="10"/>
      <c r="B58" s="10"/>
      <c r="C58" s="10"/>
      <c r="D58" s="10"/>
      <c r="E58" s="10"/>
      <c r="F58" s="10"/>
      <c r="G58" s="10"/>
      <c r="H58" s="10"/>
      <c r="I58" s="10"/>
      <c r="J58" s="6"/>
      <c r="K58" s="6"/>
      <c r="L58" s="6"/>
      <c r="M58" s="6"/>
      <c r="N58" s="6"/>
      <c r="O58" s="6"/>
    </row>
    <row r="59" spans="1:15" s="2" customFormat="1" ht="19.5" x14ac:dyDescent="0.3"/>
  </sheetData>
  <sheetProtection algorithmName="SHA-512" hashValue="ymNIEj4/tKEdUcteiUf73mgpGejueSUQQg/zJZvMPK8e9HMV+7V5Xuea/3LHW13eRFTSvyXG34IAcK0gMBmGkg==" saltValue="cF6/pv3pAA1ngrgjGt9feA==" spinCount="100000" sheet="1" selectLockedCells="1"/>
  <protectedRanges>
    <protectedRange sqref="C12" name="範圍8"/>
    <protectedRange sqref="C11" name="範圍7"/>
    <protectedRange sqref="C10" name="範圍6"/>
    <protectedRange sqref="C9" name="範圍5"/>
    <protectedRange sqref="D8" name="範圍4"/>
    <protectedRange sqref="C7" name="範圍3"/>
    <protectedRange sqref="C6" name="範圍2"/>
    <protectedRange sqref="C3" name="範圍1"/>
  </protectedRanges>
  <mergeCells count="49">
    <mergeCell ref="D34:E34"/>
    <mergeCell ref="B34:C34"/>
    <mergeCell ref="A13:G13"/>
    <mergeCell ref="E26:F26"/>
    <mergeCell ref="E27:F27"/>
    <mergeCell ref="G25:I25"/>
    <mergeCell ref="G26:I26"/>
    <mergeCell ref="G27:K28"/>
    <mergeCell ref="E30:F30"/>
    <mergeCell ref="G30:I30"/>
    <mergeCell ref="E25:F25"/>
    <mergeCell ref="H13:K13"/>
    <mergeCell ref="I9:J9"/>
    <mergeCell ref="I10:J10"/>
    <mergeCell ref="F9:H9"/>
    <mergeCell ref="F10:H10"/>
    <mergeCell ref="C20:F20"/>
    <mergeCell ref="A38:K45"/>
    <mergeCell ref="A1:K1"/>
    <mergeCell ref="A18:K18"/>
    <mergeCell ref="C3:K3"/>
    <mergeCell ref="E31:F31"/>
    <mergeCell ref="G31:I31"/>
    <mergeCell ref="A23:B23"/>
    <mergeCell ref="A6:B6"/>
    <mergeCell ref="A3:B3"/>
    <mergeCell ref="A9:B9"/>
    <mergeCell ref="A10:B10"/>
    <mergeCell ref="D8:H8"/>
    <mergeCell ref="F12:G12"/>
    <mergeCell ref="I11:J11"/>
    <mergeCell ref="E32:F32"/>
    <mergeCell ref="G32:K33"/>
    <mergeCell ref="A7:B7"/>
    <mergeCell ref="A2:K2"/>
    <mergeCell ref="D12:E12"/>
    <mergeCell ref="A11:B11"/>
    <mergeCell ref="I8:K8"/>
    <mergeCell ref="A12:B12"/>
    <mergeCell ref="A5:K5"/>
    <mergeCell ref="C6:K6"/>
    <mergeCell ref="A8:B8"/>
    <mergeCell ref="D11:E11"/>
    <mergeCell ref="I12:J12"/>
    <mergeCell ref="C7:E7"/>
    <mergeCell ref="F7:K7"/>
    <mergeCell ref="C9:E9"/>
    <mergeCell ref="C10:E10"/>
    <mergeCell ref="F11:G11"/>
  </mergeCells>
  <phoneticPr fontId="2" type="noConversion"/>
  <conditionalFormatting sqref="H13">
    <cfRule type="expression" dxfId="1" priority="8">
      <formula>$C$13&gt;$C$10</formula>
    </cfRule>
  </conditionalFormatting>
  <conditionalFormatting sqref="F12">
    <cfRule type="expression" dxfId="0" priority="10">
      <formula>$C$11+$C$12&gt;#REF!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scale="58" fitToHeight="0" orientation="portrait" r:id="rId1"/>
  <rowBreaks count="1" manualBreakCount="1">
    <brk id="3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JENFU</dc:creator>
  <cp:lastModifiedBy>許義男</cp:lastModifiedBy>
  <cp:lastPrinted>2025-02-25T08:22:28Z</cp:lastPrinted>
  <dcterms:created xsi:type="dcterms:W3CDTF">2015-06-05T18:19:34Z</dcterms:created>
  <dcterms:modified xsi:type="dcterms:W3CDTF">2025-07-18T05:15:12Z</dcterms:modified>
  <cp:contentStatus/>
</cp:coreProperties>
</file>