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【臺中都發】業務資料\01-容積移轉\B.申請表單、審查SOP、定型稿\B1.容移申請表單(112年新版)\20250505 都市計畫容積移轉折繳代金申請書格式修正\"/>
    </mc:Choice>
  </mc:AlternateContent>
  <bookViews>
    <workbookView xWindow="0" yWindow="0" windowWidth="28800" windowHeight="12135"/>
  </bookViews>
  <sheets>
    <sheet name="工作表1" sheetId="1" r:id="rId1"/>
  </sheets>
  <definedNames>
    <definedName name="_xlnm.Print_Area" localSheetId="0">工作表1!$A$1:$K$60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8" i="1" l="1"/>
  <c r="G19" i="1"/>
  <c r="C18" i="1"/>
  <c r="I10" i="1" l="1"/>
  <c r="I9" i="1" l="1"/>
  <c r="H12" i="1" l="1"/>
  <c r="H11" i="1"/>
  <c r="H13" i="1" l="1"/>
  <c r="E18" i="1" s="1"/>
  <c r="A18" i="1" s="1"/>
  <c r="C22" i="1" s="1"/>
  <c r="K11" i="1" l="1"/>
</calcChain>
</file>

<file path=xl/sharedStrings.xml><?xml version="1.0" encoding="utf-8"?>
<sst xmlns="http://schemas.openxmlformats.org/spreadsheetml/2006/main" count="67" uniqueCount="59">
  <si>
    <t>元整。</t>
    <phoneticPr fontId="2" type="noConversion"/>
  </si>
  <si>
    <t>=</t>
  </si>
  <si>
    <t>×</t>
  </si>
  <si>
    <t>統一編號：</t>
    <phoneticPr fontId="2" type="noConversion"/>
  </si>
  <si>
    <t>住    址：</t>
    <phoneticPr fontId="2" type="noConversion"/>
  </si>
  <si>
    <t>申 請 人：</t>
    <phoneticPr fontId="2" type="noConversion"/>
  </si>
  <si>
    <t>[簽章]</t>
    <phoneticPr fontId="2" type="noConversion"/>
  </si>
  <si>
    <t>代 理 人：</t>
    <phoneticPr fontId="2" type="noConversion"/>
  </si>
  <si>
    <t>平方公尺</t>
    <phoneticPr fontId="2" type="noConversion"/>
  </si>
  <si>
    <t>接受基地地號</t>
    <phoneticPr fontId="2" type="noConversion"/>
  </si>
  <si>
    <t>元整</t>
    <phoneticPr fontId="2" type="noConversion"/>
  </si>
  <si>
    <t>中華民國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</si>
  <si>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</si>
  <si>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</si>
  <si>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</si>
  <si>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備註：</t>
    <phoneticPr fontId="2" type="noConversion"/>
  </si>
  <si>
    <t>容積代金計算公式：</t>
    <phoneticPr fontId="2" type="noConversion"/>
  </si>
  <si>
    <t>1.基地價格：查估評定之基地總價。</t>
    <phoneticPr fontId="2" type="noConversion"/>
  </si>
  <si>
    <t>3.120%：基地容積獎勵上限。(定值)</t>
    <phoneticPr fontId="2" type="noConversion"/>
  </si>
  <si>
    <t>二、接受基地基本資料:</t>
    <phoneticPr fontId="2" type="noConversion"/>
  </si>
  <si>
    <t>三、計算式:</t>
    <phoneticPr fontId="2" type="noConversion"/>
  </si>
  <si>
    <t xml:space="preserve">     此致</t>
    <phoneticPr fontId="2" type="noConversion"/>
  </si>
  <si>
    <t>臺中市政府</t>
    <phoneticPr fontId="2" type="noConversion"/>
  </si>
  <si>
    <t>新臺幣</t>
    <phoneticPr fontId="2" type="noConversion"/>
  </si>
  <si>
    <t>四、應繳納代金為新臺幣</t>
    <phoneticPr fontId="2" type="noConversion"/>
  </si>
  <si>
    <t>本人/本公司辦理都市計畫容積移轉申請繳納容積代金，相關資料說明如下:</t>
    <phoneticPr fontId="2" type="noConversion"/>
  </si>
  <si>
    <t>一、中位數評定文號：</t>
    <phoneticPr fontId="2" type="noConversion"/>
  </si>
  <si>
    <t>平方
公尺</t>
    <phoneticPr fontId="2" type="noConversion"/>
  </si>
  <si>
    <r>
      <rPr>
        <sz val="18"/>
        <rFont val="標楷體"/>
        <family val="4"/>
        <charset val="136"/>
      </rPr>
      <t>基準容積</t>
    </r>
    <r>
      <rPr>
        <sz val="14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>(小數點以下二位無條件捨去)</t>
    </r>
    <phoneticPr fontId="2" type="noConversion"/>
  </si>
  <si>
    <r>
      <rPr>
        <sz val="18"/>
        <rFont val="標楷體"/>
        <family val="4"/>
        <charset val="136"/>
      </rPr>
      <t>可移入容積上限</t>
    </r>
    <r>
      <rPr>
        <sz val="14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>(小數點以下二位無條件捨去)</t>
    </r>
    <phoneticPr fontId="2" type="noConversion"/>
  </si>
  <si>
    <t>填表注意事項:
1.僅需填寫灰底部分即可，其他欄位會自行帶入及計算。
2.「申請容移比例」為接受基地欲申請移入容積占基準容積比例，其包括公保地及容積代金占基準容積比例總和，填列公保地及容積代金個別取得之容積量後，其比例會自動帶入，並計算至小數點以下四位四捨五入。
3.「採容積代金辦理比例」會自動帶入，計算結果至小數點以下二位，並四捨五入。
4.有設定列印範圍，填表完直接點選列印即可。
5.申請人欄位不足請自行增加。
6.繳納金額會自動四捨五入至整數。</t>
    <phoneticPr fontId="2" type="noConversion"/>
  </si>
  <si>
    <r>
      <t xml:space="preserve">應繳納容積代金(元)
</t>
    </r>
    <r>
      <rPr>
        <sz val="12"/>
        <color theme="1"/>
        <rFont val="標楷體"/>
        <family val="4"/>
        <charset val="136"/>
      </rPr>
      <t>(四捨五入至整數)</t>
    </r>
    <phoneticPr fontId="2" type="noConversion"/>
  </si>
  <si>
    <t>2.申請容移比例(%)：容積移轉案申請容積移轉量之比例。</t>
    <phoneticPr fontId="2" type="noConversion"/>
  </si>
  <si>
    <t>4.基地得移入容積上限比例(%)：基地容積移轉上限。</t>
    <phoneticPr fontId="2" type="noConversion"/>
  </si>
  <si>
    <t>5.採容積代金辦理比例(%)：容積移轉案採容積代金辦理比例。</t>
    <phoneticPr fontId="2" type="noConversion"/>
  </si>
  <si>
    <t xml:space="preserve"> ×</t>
    <phoneticPr fontId="2" type="noConversion"/>
  </si>
  <si>
    <t>)</t>
    <phoneticPr fontId="2" type="noConversion"/>
  </si>
  <si>
    <t>)</t>
    <phoneticPr fontId="2" type="noConversion"/>
  </si>
  <si>
    <t xml:space="preserve">   ×</t>
    <phoneticPr fontId="2" type="noConversion"/>
  </si>
  <si>
    <t xml:space="preserve"> (  120%    +</t>
  </si>
  <si>
    <t xml:space="preserve"> (  120%    +</t>
    <phoneticPr fontId="2" type="noConversion"/>
  </si>
  <si>
    <r>
      <t>申請容移比例(%)</t>
    </r>
    <r>
      <rPr>
        <b/>
        <sz val="14"/>
        <color rgb="FFC00000"/>
        <rFont val="標楷體"/>
        <family val="4"/>
        <charset val="136"/>
      </rPr>
      <t>【K】</t>
    </r>
    <phoneticPr fontId="2" type="noConversion"/>
  </si>
  <si>
    <r>
      <t>接受基地面積</t>
    </r>
    <r>
      <rPr>
        <sz val="12"/>
        <color rgb="FFC00000"/>
        <rFont val="標楷體"/>
        <family val="4"/>
        <charset val="136"/>
      </rPr>
      <t>【A】</t>
    </r>
    <phoneticPr fontId="2" type="noConversion"/>
  </si>
  <si>
    <r>
      <t>基地價格</t>
    </r>
    <r>
      <rPr>
        <b/>
        <sz val="12"/>
        <color rgb="FFC00000"/>
        <rFont val="標楷體"/>
        <family val="4"/>
        <charset val="136"/>
      </rPr>
      <t>【B】</t>
    </r>
    <phoneticPr fontId="2" type="noConversion"/>
  </si>
  <si>
    <r>
      <t>接受基地基準容積率</t>
    </r>
    <r>
      <rPr>
        <sz val="12"/>
        <color rgb="FFC00000"/>
        <rFont val="標楷體"/>
        <family val="4"/>
        <charset val="136"/>
      </rPr>
      <t>【C】</t>
    </r>
    <r>
      <rPr>
        <sz val="18"/>
        <color rgb="FFC00000"/>
        <rFont val="標楷體"/>
        <family val="4"/>
        <charset val="136"/>
      </rPr>
      <t xml:space="preserve"> </t>
    </r>
    <phoneticPr fontId="2" type="noConversion"/>
  </si>
  <si>
    <r>
      <t>可移入容積上限比例</t>
    </r>
    <r>
      <rPr>
        <b/>
        <sz val="12"/>
        <color rgb="FFC00000"/>
        <rFont val="標楷體"/>
        <family val="4"/>
        <charset val="136"/>
      </rPr>
      <t>【D】</t>
    </r>
    <phoneticPr fontId="2" type="noConversion"/>
  </si>
  <si>
    <r>
      <t>採公保地取得容積量</t>
    </r>
    <r>
      <rPr>
        <sz val="12"/>
        <color rgb="FFC00000"/>
        <rFont val="標楷體"/>
        <family val="4"/>
        <charset val="136"/>
      </rPr>
      <t>【E】</t>
    </r>
    <r>
      <rPr>
        <sz val="18"/>
        <color theme="1"/>
        <rFont val="標楷體"/>
        <family val="4"/>
        <charset val="136"/>
      </rPr>
      <t xml:space="preserve"> </t>
    </r>
    <phoneticPr fontId="2" type="noConversion"/>
  </si>
  <si>
    <r>
      <t>採容積代金取得容積量</t>
    </r>
    <r>
      <rPr>
        <sz val="12"/>
        <color rgb="FFC00000"/>
        <rFont val="標楷體"/>
        <family val="4"/>
        <charset val="136"/>
      </rPr>
      <t>【F】</t>
    </r>
    <phoneticPr fontId="2" type="noConversion"/>
  </si>
  <si>
    <r>
      <rPr>
        <sz val="18"/>
        <color theme="1"/>
        <rFont val="標楷體"/>
        <family val="4"/>
        <charset val="136"/>
      </rPr>
      <t>占基準容積
比例</t>
    </r>
    <r>
      <rPr>
        <sz val="12"/>
        <color rgb="FFC00000"/>
        <rFont val="標楷體"/>
        <family val="4"/>
        <charset val="136"/>
      </rPr>
      <t>【G】</t>
    </r>
    <r>
      <rPr>
        <sz val="14"/>
        <color theme="1"/>
        <rFont val="標楷體"/>
        <family val="4"/>
        <charset val="136"/>
      </rPr>
      <t xml:space="preserve">
</t>
    </r>
    <r>
      <rPr>
        <sz val="12"/>
        <color theme="1"/>
        <rFont val="標楷體"/>
        <family val="4"/>
        <charset val="136"/>
      </rPr>
      <t>(小數點以下四位
四捨五入)</t>
    </r>
    <phoneticPr fontId="2" type="noConversion"/>
  </si>
  <si>
    <r>
      <rPr>
        <sz val="18"/>
        <color theme="1"/>
        <rFont val="標楷體"/>
        <family val="4"/>
        <charset val="136"/>
      </rPr>
      <t>占基準容積
比例</t>
    </r>
    <r>
      <rPr>
        <sz val="12"/>
        <color rgb="FFC00000"/>
        <rFont val="標楷體"/>
        <family val="4"/>
        <charset val="136"/>
      </rPr>
      <t>【H】</t>
    </r>
    <r>
      <rPr>
        <sz val="14"/>
        <color theme="1"/>
        <rFont val="標楷體"/>
        <family val="4"/>
        <charset val="136"/>
      </rPr>
      <t xml:space="preserve">
</t>
    </r>
    <r>
      <rPr>
        <sz val="12"/>
        <color theme="1"/>
        <rFont val="標楷體"/>
        <family val="4"/>
        <charset val="136"/>
      </rPr>
      <t>(小數點以下四位
四捨五入)</t>
    </r>
    <phoneticPr fontId="2" type="noConversion"/>
  </si>
  <si>
    <r>
      <rPr>
        <sz val="18"/>
        <rFont val="標楷體"/>
        <family val="4"/>
        <charset val="136"/>
      </rPr>
      <t>採公保地
辦理比例</t>
    </r>
    <r>
      <rPr>
        <sz val="12"/>
        <color rgb="FFC00000"/>
        <rFont val="標楷體"/>
        <family val="4"/>
        <charset val="136"/>
      </rPr>
      <t>【I】</t>
    </r>
    <r>
      <rPr>
        <sz val="14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>(小數點以下二位
四捨五入)</t>
    </r>
    <phoneticPr fontId="2" type="noConversion"/>
  </si>
  <si>
    <r>
      <rPr>
        <b/>
        <sz val="18"/>
        <rFont val="標楷體"/>
        <family val="4"/>
        <charset val="136"/>
      </rPr>
      <t>採容積代金
辦理比例</t>
    </r>
    <r>
      <rPr>
        <b/>
        <sz val="12"/>
        <color rgb="FFC00000"/>
        <rFont val="標楷體"/>
        <family val="4"/>
        <charset val="136"/>
      </rPr>
      <t>【J】</t>
    </r>
    <r>
      <rPr>
        <b/>
        <sz val="14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>(小數點以下二位
四捨五入)</t>
    </r>
    <phoneticPr fontId="2" type="noConversion"/>
  </si>
  <si>
    <r>
      <t>基地價格
(元)</t>
    </r>
    <r>
      <rPr>
        <b/>
        <sz val="14"/>
        <color rgb="FFC00000"/>
        <rFont val="標楷體"/>
        <family val="4"/>
        <charset val="136"/>
      </rPr>
      <t>【B】</t>
    </r>
    <phoneticPr fontId="2" type="noConversion"/>
  </si>
  <si>
    <r>
      <t>基地得移入容積
上限比例(%)</t>
    </r>
    <r>
      <rPr>
        <b/>
        <sz val="14"/>
        <color rgb="FFC00000"/>
        <rFont val="標楷體"/>
        <family val="4"/>
        <charset val="136"/>
      </rPr>
      <t>【D】</t>
    </r>
    <phoneticPr fontId="2" type="noConversion"/>
  </si>
  <si>
    <r>
      <t>採容積代金辦理
比例(%)</t>
    </r>
    <r>
      <rPr>
        <b/>
        <sz val="14"/>
        <color rgb="FFC00000"/>
        <rFont val="標楷體"/>
        <family val="4"/>
        <charset val="136"/>
      </rPr>
      <t>【J】</t>
    </r>
    <phoneticPr fontId="2" type="noConversion"/>
  </si>
  <si>
    <r>
      <rPr>
        <b/>
        <sz val="20"/>
        <color theme="1"/>
        <rFont val="標楷體"/>
        <family val="4"/>
        <charset val="136"/>
      </rPr>
      <t>申請容移比例</t>
    </r>
    <r>
      <rPr>
        <b/>
        <sz val="18"/>
        <color theme="1"/>
        <rFont val="標楷體"/>
        <family val="4"/>
        <charset val="136"/>
      </rPr>
      <t>(公保地及容積代金占基準容積比例加總)</t>
    </r>
    <r>
      <rPr>
        <b/>
        <sz val="12"/>
        <color rgb="FFC00000"/>
        <rFont val="標楷體"/>
        <family val="4"/>
        <charset val="136"/>
      </rPr>
      <t>【K】</t>
    </r>
    <r>
      <rPr>
        <b/>
        <sz val="14"/>
        <color theme="1"/>
        <rFont val="標楷體"/>
        <family val="4"/>
        <charset val="136"/>
      </rPr>
      <t xml:space="preserve">
</t>
    </r>
    <r>
      <rPr>
        <sz val="12"/>
        <color theme="1"/>
        <rFont val="標楷體"/>
        <family val="4"/>
        <charset val="136"/>
      </rPr>
      <t>(倘合計數超過可移入容積上限比例，以「可移入容積上限比例」為準)</t>
    </r>
    <phoneticPr fontId="2" type="noConversion"/>
  </si>
  <si>
    <t>都市計畫容積移轉折繳代金申請書</t>
    <phoneticPr fontId="2" type="noConversion"/>
  </si>
  <si>
    <t xml:space="preserve">    年   月    日府授都計字第          號函</t>
    <phoneticPr fontId="2" type="noConversion"/>
  </si>
  <si>
    <t>臺中市    區    段    地號等    筆土地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</si>
</sst>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0.0000%"/>
    <numFmt numFmtId="178" formatCode="#,##0.00_ "/>
  </numFmts>
  <fonts count="25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16"/>
      <name val="標楷體"/>
      <family val="4"/>
      <charset val="136"/>
    </font>
    <font>
      <sz val="20"/>
      <color theme="1"/>
      <name val="標楷體"/>
      <family val="4"/>
      <charset val="136"/>
    </font>
    <font>
      <b/>
      <u val="singleAccounting"/>
      <sz val="22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26"/>
      <color theme="1"/>
      <name val="標楷體"/>
      <family val="4"/>
      <charset val="136"/>
    </font>
    <font>
      <sz val="12"/>
      <color rgb="FFC0000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sz val="18"/>
      <color rgb="FFC00000"/>
      <name val="標楷體"/>
      <family val="4"/>
      <charset val="136"/>
    </font>
    <font>
      <b/>
      <sz val="14"/>
      <color rgb="FFC00000"/>
      <name val="標楷體"/>
      <family val="4"/>
      <charset val="136"/>
    </font>
    <font>
      <sz val="1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distributed"/>
    </xf>
    <xf numFmtId="0" fontId="6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10" fontId="12" fillId="2" borderId="1" xfId="2" applyNumberFormat="1" applyFont="1" applyFill="1" applyBorder="1" applyAlignment="1">
      <alignment horizontal="center" vertical="center" wrapText="1"/>
    </xf>
    <xf numFmtId="10" fontId="12" fillId="2" borderId="6" xfId="2" applyNumberFormat="1" applyFont="1" applyFill="1" applyBorder="1" applyAlignment="1">
      <alignment horizontal="center" vertical="center" wrapText="1"/>
    </xf>
    <xf numFmtId="10" fontId="15" fillId="0" borderId="14" xfId="2" applyNumberFormat="1" applyFont="1" applyBorder="1" applyAlignment="1">
      <alignment vertical="center" wrapText="1"/>
    </xf>
    <xf numFmtId="10" fontId="15" fillId="0" borderId="10" xfId="2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quotePrefix="1" applyFont="1"/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7" fontId="15" fillId="0" borderId="13" xfId="2" applyNumberFormat="1" applyFont="1" applyBorder="1" applyAlignment="1">
      <alignment vertical="center"/>
    </xf>
    <xf numFmtId="177" fontId="15" fillId="0" borderId="7" xfId="2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178" fontId="12" fillId="4" borderId="13" xfId="1" applyNumberFormat="1" applyFont="1" applyFill="1" applyBorder="1" applyAlignment="1" applyProtection="1">
      <alignment horizontal="right" vertical="center" wrapText="1"/>
      <protection locked="0"/>
    </xf>
    <xf numFmtId="43" fontId="12" fillId="4" borderId="7" xfId="1" applyFont="1" applyFill="1" applyBorder="1" applyAlignment="1" applyProtection="1">
      <alignment horizontal="right" vertical="center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76" fontId="4" fillId="0" borderId="32" xfId="1" applyNumberFormat="1" applyFont="1" applyBorder="1" applyAlignment="1">
      <alignment horizontal="center" vertical="center" wrapText="1"/>
    </xf>
    <xf numFmtId="176" fontId="4" fillId="0" borderId="25" xfId="1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 wrapText="1"/>
    </xf>
    <xf numFmtId="10" fontId="4" fillId="0" borderId="34" xfId="0" applyNumberFormat="1" applyFont="1" applyBorder="1" applyAlignment="1">
      <alignment horizontal="center" vertical="center" wrapText="1"/>
    </xf>
    <xf numFmtId="10" fontId="4" fillId="0" borderId="31" xfId="0" applyNumberFormat="1" applyFont="1" applyBorder="1" applyAlignment="1">
      <alignment horizontal="center" vertical="center" wrapText="1"/>
    </xf>
    <xf numFmtId="177" fontId="4" fillId="0" borderId="28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4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fill" vertical="center"/>
    </xf>
    <xf numFmtId="0" fontId="8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top" wrapText="1"/>
      <protection locked="0"/>
    </xf>
    <xf numFmtId="0" fontId="24" fillId="4" borderId="0" xfId="0" applyFont="1" applyFill="1" applyAlignment="1" applyProtection="1">
      <alignment vertical="top" wrapText="1"/>
      <protection locked="0"/>
    </xf>
    <xf numFmtId="177" fontId="16" fillId="2" borderId="18" xfId="0" applyNumberFormat="1" applyFont="1" applyFill="1" applyBorder="1" applyAlignment="1">
      <alignment horizontal="center" vertical="center" wrapText="1"/>
    </xf>
    <xf numFmtId="177" fontId="16" fillId="2" borderId="19" xfId="0" applyNumberFormat="1" applyFont="1" applyFill="1" applyBorder="1" applyAlignment="1">
      <alignment horizontal="center" vertical="center" wrapText="1"/>
    </xf>
    <xf numFmtId="177" fontId="16" fillId="2" borderId="20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12" fillId="0" borderId="2" xfId="0" applyNumberFormat="1" applyFont="1" applyBorder="1" applyAlignment="1">
      <alignment horizontal="center" vertical="center" wrapText="1"/>
    </xf>
    <xf numFmtId="43" fontId="12" fillId="0" borderId="4" xfId="0" applyNumberFormat="1" applyFont="1" applyBorder="1" applyAlignment="1">
      <alignment horizontal="center" vertical="center" wrapText="1"/>
    </xf>
    <xf numFmtId="43" fontId="12" fillId="0" borderId="8" xfId="0" applyNumberFormat="1" applyFont="1" applyBorder="1" applyAlignment="1">
      <alignment horizontal="center" vertical="center" wrapText="1"/>
    </xf>
    <xf numFmtId="43" fontId="12" fillId="0" borderId="9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76" fontId="17" fillId="0" borderId="0" xfId="1" applyNumberFormat="1" applyFont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9" fillId="0" borderId="0" xfId="0" applyFont="1" applyAlignment="1">
      <alignment horizontal="center"/>
    </xf>
    <xf numFmtId="43" fontId="5" fillId="0" borderId="5" xfId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2" fillId="4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/>
    <xf numFmtId="0" fontId="10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justify" vertical="center" wrapText="1"/>
    </xf>
    <xf numFmtId="176" fontId="12" fillId="4" borderId="1" xfId="1" applyNumberFormat="1" applyFont="1" applyFill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21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3" fontId="12" fillId="4" borderId="2" xfId="1" applyFont="1" applyFill="1" applyBorder="1" applyAlignment="1" applyProtection="1">
      <alignment horizontal="right" vertical="center" wrapText="1"/>
      <protection locked="0"/>
    </xf>
    <xf numFmtId="43" fontId="12" fillId="4" borderId="3" xfId="1" applyFont="1" applyFill="1" applyBorder="1" applyAlignment="1" applyProtection="1">
      <alignment horizontal="right" vertical="center" wrapText="1"/>
      <protection locked="0"/>
    </xf>
    <xf numFmtId="43" fontId="12" fillId="4" borderId="4" xfId="1" applyFont="1" applyFill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0" fontId="12" fillId="4" borderId="2" xfId="2" applyNumberFormat="1" applyFont="1" applyFill="1" applyBorder="1" applyAlignment="1" applyProtection="1">
      <alignment horizontal="right" vertical="center" wrapText="1"/>
      <protection locked="0"/>
    </xf>
    <xf numFmtId="10" fontId="12" fillId="4" borderId="3" xfId="2" applyNumberFormat="1" applyFont="1" applyFill="1" applyBorder="1" applyAlignment="1" applyProtection="1">
      <alignment horizontal="right" vertical="center" wrapText="1"/>
      <protection locked="0"/>
    </xf>
    <xf numFmtId="10" fontId="12" fillId="4" borderId="4" xfId="2" applyNumberFormat="1" applyFont="1" applyFill="1" applyBorder="1" applyAlignment="1" applyProtection="1">
      <alignment horizontal="right" vertical="center" wrapText="1"/>
      <protection locked="0"/>
    </xf>
    <xf numFmtId="9" fontId="12" fillId="4" borderId="15" xfId="2" applyFont="1" applyFill="1" applyBorder="1" applyAlignment="1" applyProtection="1">
      <alignment horizontal="right" vertical="center" wrapText="1"/>
      <protection locked="0"/>
    </xf>
    <xf numFmtId="9" fontId="12" fillId="4" borderId="16" xfId="2" applyFont="1" applyFill="1" applyBorder="1" applyAlignment="1" applyProtection="1">
      <alignment horizontal="right" vertical="center" wrapText="1"/>
      <protection locked="0"/>
    </xf>
    <xf numFmtId="9" fontId="12" fillId="4" borderId="17" xfId="2" applyFont="1" applyFill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百分比" xfId="2" builtinId="5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108138</xdr:colOff>
      <xdr:row>49</xdr:row>
      <xdr:rowOff>116541</xdr:rowOff>
    </xdr:from>
    <xdr:to>
      <xdr:col>5</xdr:col>
      <xdr:colOff>370359</xdr:colOff>
      <xdr:row>51</xdr:row>
      <xdr:rowOff>233727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1CB75444-50CB-18D1-E752-B4AC70C0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38" y="19938066"/>
          <a:ext cx="5367621" cy="76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activeCell="D8" sqref="D8:H8"/>
    </sheetView>
  </sheetViews>
  <sheetFormatPr defaultRowHeight="15.75" x14ac:dyDescent="0.25"/>
  <cols>
    <col min="1" max="1" width="22.28515625" style="1" customWidth="1"/>
    <col min="2" max="2" width="19.140625" style="1" customWidth="1"/>
    <col min="3" max="3" width="20" style="1" customWidth="1"/>
    <col min="4" max="4" width="2.7109375" style="1" customWidth="1"/>
    <col min="5" max="5" width="12.42578125" style="1" customWidth="1"/>
    <col min="6" max="6" width="10.7109375" style="1" customWidth="1"/>
    <col min="7" max="7" width="12.7109375" style="1" customWidth="1"/>
    <col min="8" max="8" width="14.7109375" style="1" customWidth="1"/>
    <col min="9" max="9" width="13.5703125" style="1" customWidth="1"/>
    <col min="10" max="10" width="10.7109375" style="1" customWidth="1"/>
    <col min="11" max="11" width="14.7109375" style="1" customWidth="1"/>
    <col min="12" max="16384" width="9.140625" style="1"/>
  </cols>
  <sheetData>
    <row r="1" spans="1:11" ht="36" customHeight="1" x14ac:dyDescent="0.55000000000000004">
      <c r="A1" s="83" t="s">
        <v>56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33.75" customHeight="1" x14ac:dyDescent="0.25">
      <c r="A2" s="94" t="s">
        <v>25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3" customFormat="1" ht="33" customHeight="1" x14ac:dyDescent="0.25">
      <c r="A3" s="89" t="s">
        <v>26</v>
      </c>
      <c r="B3" s="89"/>
      <c r="C3" s="86" t="s">
        <v>57</v>
      </c>
      <c r="D3" s="86"/>
      <c r="E3" s="86"/>
      <c r="F3" s="86"/>
      <c r="G3" s="86"/>
      <c r="H3" s="86"/>
      <c r="I3" s="86"/>
      <c r="J3" s="86"/>
      <c r="K3" s="86"/>
    </row>
    <row r="4" spans="1:11" s="3" customFormat="1" ht="8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s="3" customFormat="1" ht="33" customHeight="1" x14ac:dyDescent="0.25">
      <c r="A5" s="100" t="s">
        <v>19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s="3" customFormat="1" ht="54.95" customHeight="1" x14ac:dyDescent="0.25">
      <c r="A6" s="88" t="s">
        <v>9</v>
      </c>
      <c r="B6" s="88"/>
      <c r="C6" s="101" t="s">
        <v>58</v>
      </c>
      <c r="D6" s="101"/>
      <c r="E6" s="101"/>
      <c r="F6" s="101"/>
      <c r="G6" s="101"/>
      <c r="H6" s="101"/>
      <c r="I6" s="101"/>
      <c r="J6" s="101"/>
      <c r="K6" s="101"/>
    </row>
    <row r="7" spans="1:11" s="9" customFormat="1" ht="54.95" customHeight="1" x14ac:dyDescent="0.25">
      <c r="A7" s="88" t="s">
        <v>42</v>
      </c>
      <c r="B7" s="88"/>
      <c r="C7" s="105"/>
      <c r="D7" s="106"/>
      <c r="E7" s="107"/>
      <c r="F7" s="108" t="s">
        <v>8</v>
      </c>
      <c r="G7" s="109"/>
      <c r="H7" s="109"/>
      <c r="I7" s="109"/>
      <c r="J7" s="109"/>
      <c r="K7" s="110"/>
    </row>
    <row r="8" spans="1:11" s="3" customFormat="1" ht="54.95" customHeight="1" x14ac:dyDescent="0.25">
      <c r="A8" s="102" t="s">
        <v>43</v>
      </c>
      <c r="B8" s="102"/>
      <c r="C8" s="16" t="s">
        <v>23</v>
      </c>
      <c r="D8" s="91"/>
      <c r="E8" s="91"/>
      <c r="F8" s="91"/>
      <c r="G8" s="91"/>
      <c r="H8" s="91"/>
      <c r="I8" s="88" t="s">
        <v>10</v>
      </c>
      <c r="J8" s="88"/>
      <c r="K8" s="88"/>
    </row>
    <row r="9" spans="1:11" s="3" customFormat="1" ht="54.95" customHeight="1" x14ac:dyDescent="0.25">
      <c r="A9" s="88" t="s">
        <v>44</v>
      </c>
      <c r="B9" s="88"/>
      <c r="C9" s="111"/>
      <c r="D9" s="112"/>
      <c r="E9" s="113"/>
      <c r="F9" s="73" t="s">
        <v>28</v>
      </c>
      <c r="G9" s="74"/>
      <c r="H9" s="75"/>
      <c r="I9" s="69">
        <f>ROUNDDOWN(C7*C9,2)</f>
        <v>0</v>
      </c>
      <c r="J9" s="70"/>
      <c r="K9" s="17" t="s">
        <v>27</v>
      </c>
    </row>
    <row r="10" spans="1:11" s="3" customFormat="1" ht="54.95" customHeight="1" thickBot="1" x14ac:dyDescent="0.3">
      <c r="A10" s="90" t="s">
        <v>45</v>
      </c>
      <c r="B10" s="90"/>
      <c r="C10" s="114"/>
      <c r="D10" s="115"/>
      <c r="E10" s="116"/>
      <c r="F10" s="76" t="s">
        <v>29</v>
      </c>
      <c r="G10" s="77"/>
      <c r="H10" s="78"/>
      <c r="I10" s="71">
        <f>ROUNDDOWN(C7*C9*C10,2)</f>
        <v>0</v>
      </c>
      <c r="J10" s="72"/>
      <c r="K10" s="18" t="s">
        <v>27</v>
      </c>
    </row>
    <row r="11" spans="1:11" s="3" customFormat="1" ht="84.95" customHeight="1" thickTop="1" x14ac:dyDescent="0.25">
      <c r="A11" s="96" t="s">
        <v>46</v>
      </c>
      <c r="B11" s="97"/>
      <c r="C11" s="34"/>
      <c r="D11" s="103" t="s">
        <v>27</v>
      </c>
      <c r="E11" s="103"/>
      <c r="F11" s="117" t="s">
        <v>48</v>
      </c>
      <c r="G11" s="117"/>
      <c r="H11" s="26" t="e">
        <f>ROUND(C11/I9,6)</f>
        <v>#DIV/0!</v>
      </c>
      <c r="I11" s="93" t="s">
        <v>50</v>
      </c>
      <c r="J11" s="93"/>
      <c r="K11" s="19" t="e">
        <f>ROUND(H11/H13,4)</f>
        <v>#DIV/0!</v>
      </c>
    </row>
    <row r="12" spans="1:11" s="3" customFormat="1" ht="84.95" customHeight="1" thickBot="1" x14ac:dyDescent="0.3">
      <c r="A12" s="98" t="s">
        <v>47</v>
      </c>
      <c r="B12" s="99"/>
      <c r="C12" s="35"/>
      <c r="D12" s="95" t="s">
        <v>27</v>
      </c>
      <c r="E12" s="95"/>
      <c r="F12" s="92" t="s">
        <v>49</v>
      </c>
      <c r="G12" s="92"/>
      <c r="H12" s="27" t="e">
        <f>ROUND(C12/I9,6)</f>
        <v>#DIV/0!</v>
      </c>
      <c r="I12" s="104" t="s">
        <v>51</v>
      </c>
      <c r="J12" s="104"/>
      <c r="K12" s="20">
        <f>IF(C11=0,100%,ROUND(H12/H13,4))</f>
        <v>1</v>
      </c>
    </row>
    <row r="13" spans="1:11" s="3" customFormat="1" ht="54.95" customHeight="1" thickTop="1" thickBot="1" x14ac:dyDescent="0.3">
      <c r="A13" s="52" t="s">
        <v>55</v>
      </c>
      <c r="B13" s="53"/>
      <c r="C13" s="53"/>
      <c r="D13" s="53"/>
      <c r="E13" s="53"/>
      <c r="F13" s="53"/>
      <c r="G13" s="53"/>
      <c r="H13" s="61" t="e">
        <f>IF(SUM(H11:H12)&lt;=C10,SUM(H11:H12),C10)</f>
        <v>#DIV/0!</v>
      </c>
      <c r="I13" s="62"/>
      <c r="J13" s="62"/>
      <c r="K13" s="63"/>
    </row>
    <row r="14" spans="1:11" s="3" customFormat="1" ht="12.75" customHeight="1" thickTop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s="3" customFormat="1" ht="25.5" customHeight="1" x14ac:dyDescent="0.25">
      <c r="A15" s="21" t="s">
        <v>20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s="4" customFormat="1" ht="45" customHeight="1" x14ac:dyDescent="0.25">
      <c r="A16" s="64" t="s">
        <v>31</v>
      </c>
      <c r="B16" s="66" t="s">
        <v>1</v>
      </c>
      <c r="C16" s="66" t="s">
        <v>52</v>
      </c>
      <c r="D16" s="66" t="s">
        <v>2</v>
      </c>
      <c r="E16" s="68" t="s">
        <v>41</v>
      </c>
      <c r="F16" s="68"/>
      <c r="G16" s="68"/>
      <c r="H16" s="68"/>
      <c r="I16" s="68"/>
      <c r="J16" s="80" t="s">
        <v>38</v>
      </c>
      <c r="K16" s="36" t="s">
        <v>54</v>
      </c>
    </row>
    <row r="17" spans="1:11" s="4" customFormat="1" ht="45" customHeight="1" x14ac:dyDescent="0.25">
      <c r="A17" s="65"/>
      <c r="B17" s="67"/>
      <c r="C17" s="67"/>
      <c r="D17" s="67"/>
      <c r="E17" s="47" t="s">
        <v>40</v>
      </c>
      <c r="F17" s="47"/>
      <c r="G17" s="47" t="s">
        <v>53</v>
      </c>
      <c r="H17" s="47"/>
      <c r="I17" s="28" t="s">
        <v>36</v>
      </c>
      <c r="J17" s="81"/>
      <c r="K17" s="37"/>
    </row>
    <row r="18" spans="1:11" s="4" customFormat="1" ht="45" customHeight="1" x14ac:dyDescent="0.25">
      <c r="A18" s="38" t="e">
        <f>ROUND(C18*E18/(120%+G19)*K18,0)</f>
        <v>#DIV/0!</v>
      </c>
      <c r="B18" s="40" t="s">
        <v>1</v>
      </c>
      <c r="C18" s="42">
        <f>D8</f>
        <v>0</v>
      </c>
      <c r="D18" s="40" t="s">
        <v>2</v>
      </c>
      <c r="E18" s="46" t="e">
        <f>H13</f>
        <v>#DIV/0!</v>
      </c>
      <c r="F18" s="46"/>
      <c r="G18" s="46"/>
      <c r="H18" s="46"/>
      <c r="I18" s="46"/>
      <c r="J18" s="40" t="s">
        <v>35</v>
      </c>
      <c r="K18" s="44">
        <f>K12</f>
        <v>1</v>
      </c>
    </row>
    <row r="19" spans="1:11" s="6" customFormat="1" ht="45" customHeight="1" x14ac:dyDescent="0.25">
      <c r="A19" s="39"/>
      <c r="B19" s="41"/>
      <c r="C19" s="43"/>
      <c r="D19" s="41"/>
      <c r="E19" s="49" t="s">
        <v>39</v>
      </c>
      <c r="F19" s="49"/>
      <c r="G19" s="48">
        <f>C10</f>
        <v>0</v>
      </c>
      <c r="H19" s="48"/>
      <c r="I19" s="25" t="s">
        <v>37</v>
      </c>
      <c r="J19" s="41"/>
      <c r="K19" s="45"/>
    </row>
    <row r="20" spans="1:11" s="6" customFormat="1" ht="10.5" customHeight="1" x14ac:dyDescent="0.25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1" s="2" customFormat="1" ht="8.25" customHeight="1" x14ac:dyDescent="0.3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s="2" customFormat="1" ht="32.25" x14ac:dyDescent="0.6">
      <c r="A22" s="22" t="s">
        <v>24</v>
      </c>
      <c r="B22" s="22"/>
      <c r="C22" s="79" t="e">
        <f>ROUND(A18,0)</f>
        <v>#DIV/0!</v>
      </c>
      <c r="D22" s="79"/>
      <c r="E22" s="79"/>
      <c r="F22" s="79"/>
      <c r="G22" s="14" t="s">
        <v>0</v>
      </c>
      <c r="H22" s="10"/>
      <c r="I22" s="10"/>
      <c r="J22" s="10"/>
      <c r="K22" s="10"/>
    </row>
    <row r="23" spans="1:11" s="2" customFormat="1" ht="19.5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s="2" customFormat="1" ht="25.5" x14ac:dyDescent="0.4">
      <c r="A24" s="14" t="s">
        <v>21</v>
      </c>
      <c r="B24" s="14"/>
      <c r="C24" s="10"/>
      <c r="D24" s="10"/>
      <c r="E24" s="10"/>
      <c r="F24" s="10"/>
      <c r="G24" s="10"/>
      <c r="H24" s="10"/>
      <c r="I24" s="10"/>
      <c r="J24" s="10"/>
      <c r="K24" s="10"/>
    </row>
    <row r="25" spans="1:11" s="2" customFormat="1" ht="25.5" x14ac:dyDescent="0.4">
      <c r="A25" s="87" t="s">
        <v>22</v>
      </c>
      <c r="B25" s="87"/>
      <c r="C25" s="10"/>
      <c r="D25" s="10"/>
      <c r="E25" s="10"/>
      <c r="F25" s="10"/>
      <c r="G25" s="10"/>
      <c r="H25" s="10"/>
      <c r="I25" s="10"/>
      <c r="J25" s="10"/>
      <c r="K25" s="10"/>
    </row>
    <row r="26" spans="1:11" s="2" customFormat="1" ht="19.5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s="2" customFormat="1" ht="24.75" customHeight="1" x14ac:dyDescent="0.3">
      <c r="A27" s="10"/>
      <c r="B27" s="10"/>
      <c r="C27" s="10"/>
      <c r="D27" s="29"/>
      <c r="E27" s="54" t="s">
        <v>5</v>
      </c>
      <c r="F27" s="55"/>
      <c r="G27" s="57"/>
      <c r="H27" s="58"/>
      <c r="I27" s="58"/>
      <c r="J27" s="30" t="s">
        <v>6</v>
      </c>
      <c r="K27" s="30"/>
    </row>
    <row r="28" spans="1:11" s="2" customFormat="1" ht="24.75" customHeight="1" x14ac:dyDescent="0.3">
      <c r="A28" s="10"/>
      <c r="B28" s="10"/>
      <c r="C28" s="10"/>
      <c r="D28" s="29"/>
      <c r="E28" s="54" t="s">
        <v>3</v>
      </c>
      <c r="F28" s="55"/>
      <c r="G28" s="57"/>
      <c r="H28" s="58"/>
      <c r="I28" s="58"/>
      <c r="J28" s="30"/>
      <c r="K28" s="30"/>
    </row>
    <row r="29" spans="1:11" s="2" customFormat="1" ht="24.75" customHeight="1" x14ac:dyDescent="0.3">
      <c r="A29" s="10"/>
      <c r="B29" s="10"/>
      <c r="C29" s="10"/>
      <c r="D29" s="29"/>
      <c r="E29" s="56" t="s">
        <v>4</v>
      </c>
      <c r="F29" s="56"/>
      <c r="G29" s="59"/>
      <c r="H29" s="60"/>
      <c r="I29" s="60"/>
      <c r="J29" s="60"/>
      <c r="K29" s="60"/>
    </row>
    <row r="30" spans="1:11" s="2" customFormat="1" ht="36" customHeight="1" x14ac:dyDescent="0.3">
      <c r="A30" s="10"/>
      <c r="B30" s="10"/>
      <c r="C30" s="10"/>
      <c r="D30" s="29"/>
      <c r="E30" s="30"/>
      <c r="F30" s="30"/>
      <c r="G30" s="60"/>
      <c r="H30" s="60"/>
      <c r="I30" s="60"/>
      <c r="J30" s="60"/>
      <c r="K30" s="60"/>
    </row>
    <row r="31" spans="1:11" s="2" customFormat="1" ht="24.75" customHeight="1" x14ac:dyDescent="0.3">
      <c r="A31" s="10"/>
      <c r="B31" s="10"/>
      <c r="C31" s="10"/>
      <c r="D31" s="29"/>
      <c r="E31" s="29"/>
      <c r="F31" s="29"/>
      <c r="G31" s="29"/>
      <c r="H31" s="29"/>
      <c r="I31" s="29"/>
      <c r="J31" s="29"/>
      <c r="K31" s="29"/>
    </row>
    <row r="32" spans="1:11" s="2" customFormat="1" ht="24.75" customHeight="1" x14ac:dyDescent="0.3">
      <c r="A32" s="10"/>
      <c r="B32" s="10"/>
      <c r="C32" s="10"/>
      <c r="D32" s="29"/>
      <c r="E32" s="54" t="s">
        <v>7</v>
      </c>
      <c r="F32" s="54"/>
      <c r="G32" s="57"/>
      <c r="H32" s="57"/>
      <c r="I32" s="57"/>
      <c r="J32" s="30" t="s">
        <v>6</v>
      </c>
      <c r="K32" s="30"/>
    </row>
    <row r="33" spans="1:15" s="2" customFormat="1" ht="24.75" customHeight="1" x14ac:dyDescent="0.3">
      <c r="A33" s="10"/>
      <c r="B33" s="10"/>
      <c r="C33" s="10"/>
      <c r="D33" s="29"/>
      <c r="E33" s="54" t="s">
        <v>3</v>
      </c>
      <c r="F33" s="54"/>
      <c r="G33" s="57"/>
      <c r="H33" s="57"/>
      <c r="I33" s="57"/>
      <c r="J33" s="30"/>
      <c r="K33" s="30"/>
    </row>
    <row r="34" spans="1:15" s="2" customFormat="1" ht="24.75" customHeight="1" x14ac:dyDescent="0.3">
      <c r="A34" s="10"/>
      <c r="B34" s="10"/>
      <c r="C34" s="10"/>
      <c r="D34" s="29"/>
      <c r="E34" s="56" t="s">
        <v>4</v>
      </c>
      <c r="F34" s="56"/>
      <c r="G34" s="59"/>
      <c r="H34" s="60"/>
      <c r="I34" s="60"/>
      <c r="J34" s="60"/>
      <c r="K34" s="60"/>
    </row>
    <row r="35" spans="1:15" s="2" customFormat="1" ht="34.15" customHeight="1" x14ac:dyDescent="0.3">
      <c r="A35" s="10"/>
      <c r="B35" s="10"/>
      <c r="C35" s="10"/>
      <c r="D35" s="29"/>
      <c r="E35" s="30"/>
      <c r="F35" s="30"/>
      <c r="G35" s="60"/>
      <c r="H35" s="60"/>
      <c r="I35" s="60"/>
      <c r="J35" s="60"/>
      <c r="K35" s="60"/>
    </row>
    <row r="36" spans="1:15" s="2" customFormat="1" ht="24.75" customHeight="1" x14ac:dyDescent="0.3">
      <c r="B36" s="51" t="s">
        <v>11</v>
      </c>
      <c r="C36" s="51"/>
      <c r="D36" s="50"/>
      <c r="E36" s="50"/>
      <c r="F36" s="31" t="s">
        <v>12</v>
      </c>
      <c r="G36" s="32"/>
      <c r="H36" s="31" t="s">
        <v>13</v>
      </c>
      <c r="I36" s="32"/>
      <c r="J36" s="33" t="s">
        <v>14</v>
      </c>
      <c r="K36" s="29"/>
    </row>
    <row r="37" spans="1:15" s="2" customFormat="1" ht="19.5" x14ac:dyDescent="0.3">
      <c r="A37" s="10"/>
      <c r="B37" s="10"/>
      <c r="C37" s="12"/>
      <c r="D37" s="1"/>
      <c r="E37" s="7"/>
      <c r="F37" s="7"/>
      <c r="G37" s="7"/>
      <c r="H37" s="7"/>
      <c r="I37" s="7"/>
      <c r="J37" s="5"/>
      <c r="K37" s="10"/>
    </row>
    <row r="38" spans="1:15" s="2" customFormat="1" ht="19.5" x14ac:dyDescent="0.3">
      <c r="A38" s="10"/>
      <c r="B38" s="10"/>
      <c r="C38" s="12"/>
      <c r="D38" s="1"/>
      <c r="E38" s="7"/>
      <c r="F38" s="7"/>
      <c r="G38" s="7"/>
      <c r="H38" s="7"/>
      <c r="I38" s="7"/>
      <c r="J38" s="5"/>
      <c r="K38" s="10"/>
    </row>
    <row r="39" spans="1:15" s="2" customFormat="1" ht="19.5" x14ac:dyDescent="0.3">
      <c r="A39" s="10"/>
      <c r="B39" s="10"/>
      <c r="C39" s="12"/>
      <c r="D39" s="1"/>
      <c r="E39" s="7"/>
      <c r="F39" s="7"/>
      <c r="G39" s="7"/>
      <c r="H39" s="7"/>
      <c r="I39" s="7"/>
      <c r="J39" s="5"/>
      <c r="K39" s="10"/>
    </row>
    <row r="40" spans="1:15" s="2" customFormat="1" ht="30.4" customHeight="1" x14ac:dyDescent="0.3">
      <c r="A40" s="82" t="s">
        <v>30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"/>
      <c r="M40" s="8"/>
      <c r="N40" s="8"/>
      <c r="O40" s="8"/>
    </row>
    <row r="41" spans="1:15" s="2" customFormat="1" ht="19.5" x14ac:dyDescent="0.3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"/>
      <c r="M41" s="8"/>
      <c r="N41" s="8"/>
      <c r="O41" s="8"/>
    </row>
    <row r="42" spans="1:15" s="2" customFormat="1" ht="19.5" x14ac:dyDescent="0.3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"/>
      <c r="M42" s="8"/>
      <c r="N42" s="8"/>
      <c r="O42" s="8"/>
    </row>
    <row r="43" spans="1:15" s="2" customFormat="1" ht="44.65" customHeight="1" x14ac:dyDescent="0.3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"/>
      <c r="M43" s="8"/>
      <c r="N43" s="8"/>
      <c r="O43" s="8"/>
    </row>
    <row r="44" spans="1:15" s="2" customFormat="1" ht="19.5" x14ac:dyDescent="0.3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"/>
      <c r="M44" s="8"/>
      <c r="N44" s="8"/>
      <c r="O44" s="8"/>
    </row>
    <row r="45" spans="1:15" s="2" customFormat="1" ht="19.5" x14ac:dyDescent="0.3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"/>
      <c r="M45" s="8"/>
      <c r="N45" s="8"/>
      <c r="O45" s="8"/>
    </row>
    <row r="46" spans="1:15" s="2" customFormat="1" ht="86.25" customHeight="1" x14ac:dyDescent="0.3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"/>
      <c r="M46" s="8"/>
      <c r="N46" s="8"/>
      <c r="O46" s="8"/>
    </row>
    <row r="47" spans="1:15" s="2" customFormat="1" ht="15.75" hidden="1" customHeight="1" x14ac:dyDescent="0.3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"/>
      <c r="M47" s="8"/>
      <c r="N47" s="8"/>
      <c r="O47" s="8"/>
    </row>
    <row r="48" spans="1:15" s="2" customFormat="1" ht="25.5" x14ac:dyDescent="0.4">
      <c r="A48" s="14" t="s">
        <v>15</v>
      </c>
      <c r="B48" s="14"/>
      <c r="C48" s="14"/>
      <c r="D48" s="14"/>
      <c r="E48" s="14"/>
      <c r="F48" s="14"/>
      <c r="G48" s="14"/>
      <c r="H48" s="14"/>
      <c r="I48" s="14"/>
      <c r="J48" s="21"/>
      <c r="K48" s="21"/>
      <c r="L48" s="3"/>
      <c r="M48" s="3"/>
      <c r="N48" s="3"/>
      <c r="O48" s="3"/>
    </row>
    <row r="49" spans="1:15" s="2" customFormat="1" ht="25.5" x14ac:dyDescent="0.4">
      <c r="A49" s="14" t="s">
        <v>16</v>
      </c>
      <c r="B49" s="14"/>
      <c r="C49" s="14"/>
      <c r="D49" s="14"/>
      <c r="E49" s="14"/>
      <c r="F49" s="14"/>
      <c r="G49" s="14"/>
      <c r="H49" s="14"/>
      <c r="I49" s="14"/>
      <c r="J49" s="21"/>
      <c r="K49" s="21"/>
      <c r="L49" s="3"/>
      <c r="M49" s="3"/>
      <c r="N49" s="3"/>
      <c r="O49" s="3"/>
    </row>
    <row r="50" spans="1:15" s="2" customFormat="1" ht="25.5" x14ac:dyDescent="0.4">
      <c r="A50" s="14"/>
      <c r="B50" s="14"/>
      <c r="C50" s="14"/>
      <c r="D50" s="14"/>
      <c r="E50" s="14"/>
      <c r="F50" s="14"/>
      <c r="G50" s="14"/>
      <c r="H50" s="14"/>
      <c r="I50" s="14"/>
      <c r="J50" s="21"/>
      <c r="K50" s="21"/>
      <c r="L50" s="3"/>
      <c r="M50" s="3"/>
      <c r="N50" s="3"/>
      <c r="O50" s="3"/>
    </row>
    <row r="51" spans="1:15" ht="25.5" x14ac:dyDescent="0.4">
      <c r="A51" s="14"/>
      <c r="B51" s="14"/>
      <c r="C51" s="14"/>
      <c r="D51" s="14"/>
      <c r="E51" s="14"/>
      <c r="F51" s="14"/>
      <c r="G51" s="14"/>
      <c r="H51" s="14"/>
      <c r="I51" s="14"/>
      <c r="J51" s="21"/>
      <c r="K51" s="21"/>
      <c r="L51" s="3"/>
      <c r="M51" s="3"/>
      <c r="N51" s="3"/>
      <c r="O51" s="3"/>
    </row>
    <row r="52" spans="1:15" ht="25.5" x14ac:dyDescent="0.4">
      <c r="A52" s="23"/>
      <c r="B52" s="14"/>
      <c r="C52" s="14"/>
      <c r="D52" s="14"/>
      <c r="E52" s="14"/>
      <c r="F52" s="14"/>
      <c r="G52" s="14"/>
      <c r="H52" s="14"/>
      <c r="I52" s="14"/>
      <c r="J52" s="21"/>
      <c r="K52" s="21"/>
      <c r="L52" s="3"/>
      <c r="M52" s="3"/>
      <c r="N52" s="3"/>
      <c r="O52" s="3"/>
    </row>
    <row r="53" spans="1:15" s="2" customFormat="1" ht="25.5" x14ac:dyDescent="0.4">
      <c r="A53" s="14" t="s">
        <v>17</v>
      </c>
      <c r="B53" s="14"/>
      <c r="C53" s="14"/>
      <c r="D53" s="14"/>
      <c r="E53" s="14"/>
      <c r="F53" s="14"/>
      <c r="G53" s="14"/>
      <c r="H53" s="14"/>
      <c r="I53" s="14"/>
      <c r="J53" s="21"/>
      <c r="K53" s="21"/>
      <c r="L53" s="3"/>
      <c r="M53" s="3"/>
      <c r="N53" s="3"/>
      <c r="O53" s="3"/>
    </row>
    <row r="54" spans="1:15" s="2" customFormat="1" ht="25.5" x14ac:dyDescent="0.4">
      <c r="A54" s="14" t="s">
        <v>32</v>
      </c>
      <c r="B54" s="14"/>
      <c r="C54" s="14"/>
      <c r="D54" s="14"/>
      <c r="E54" s="14"/>
      <c r="F54" s="14"/>
      <c r="G54" s="14"/>
      <c r="H54" s="14"/>
      <c r="I54" s="14"/>
      <c r="J54" s="21"/>
      <c r="K54" s="21"/>
      <c r="L54" s="3"/>
      <c r="M54" s="3"/>
      <c r="N54" s="3"/>
      <c r="O54" s="3"/>
    </row>
    <row r="55" spans="1:15" s="2" customFormat="1" ht="25.5" x14ac:dyDescent="0.4">
      <c r="A55" s="14" t="s">
        <v>18</v>
      </c>
      <c r="B55" s="14"/>
      <c r="C55" s="14"/>
      <c r="D55" s="14"/>
      <c r="E55" s="14"/>
      <c r="F55" s="14"/>
      <c r="G55" s="14"/>
      <c r="H55" s="14"/>
      <c r="I55" s="14"/>
      <c r="J55" s="24"/>
      <c r="K55" s="24"/>
      <c r="L55" s="4"/>
      <c r="M55" s="4"/>
      <c r="N55" s="4"/>
      <c r="O55" s="4"/>
    </row>
    <row r="56" spans="1:15" s="2" customFormat="1" ht="25.5" x14ac:dyDescent="0.4">
      <c r="A56" s="14" t="s">
        <v>33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6"/>
      <c r="M56" s="6"/>
      <c r="N56" s="6"/>
      <c r="O56" s="6"/>
    </row>
    <row r="57" spans="1:15" s="2" customFormat="1" ht="25.5" x14ac:dyDescent="0.4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6"/>
      <c r="M57" s="6"/>
      <c r="N57" s="6"/>
      <c r="O57" s="6"/>
    </row>
    <row r="58" spans="1:15" s="2" customFormat="1" ht="19.5" x14ac:dyDescent="0.3">
      <c r="A58" s="10"/>
      <c r="B58" s="10"/>
      <c r="C58" s="10"/>
      <c r="D58" s="10"/>
      <c r="E58" s="10"/>
      <c r="F58" s="10"/>
      <c r="G58" s="10"/>
      <c r="H58" s="10"/>
      <c r="I58" s="10"/>
      <c r="J58" s="6"/>
      <c r="K58" s="6"/>
      <c r="L58" s="6"/>
      <c r="M58" s="6"/>
      <c r="N58" s="6"/>
      <c r="O58" s="6"/>
    </row>
    <row r="59" spans="1:15" s="2" customFormat="1" ht="19.5" x14ac:dyDescent="0.3">
      <c r="A59" s="10"/>
      <c r="B59" s="10"/>
      <c r="C59" s="10"/>
      <c r="D59" s="10"/>
      <c r="E59" s="10"/>
      <c r="F59" s="10"/>
      <c r="G59" s="10"/>
      <c r="H59" s="10"/>
      <c r="I59" s="10"/>
      <c r="J59" s="6"/>
      <c r="K59" s="6"/>
      <c r="L59" s="6"/>
      <c r="M59" s="6"/>
      <c r="N59" s="6"/>
      <c r="O59" s="6"/>
    </row>
    <row r="60" spans="1:15" s="2" customFormat="1" ht="19.5" x14ac:dyDescent="0.3">
      <c r="A60" s="10"/>
      <c r="B60" s="10"/>
      <c r="C60" s="10"/>
      <c r="D60" s="10"/>
      <c r="E60" s="10"/>
      <c r="F60" s="10"/>
      <c r="G60" s="10"/>
      <c r="H60" s="10"/>
      <c r="I60" s="10"/>
      <c r="J60" s="6"/>
      <c r="K60" s="6"/>
      <c r="L60" s="6"/>
      <c r="M60" s="6"/>
      <c r="N60" s="6"/>
      <c r="O60" s="6"/>
    </row>
    <row r="61" spans="1:15" s="2" customFormat="1" ht="19.5" x14ac:dyDescent="0.3"/>
  </sheetData>
  <sheetProtection algorithmName="SHA-512" hashValue="wfApka7YwfaEy/CLXXd/kZSIo1JbD44MevSE9fWGwnpYggTIzISiYh+WtZy/Rj6wzfWyvmK25AhZwXj+whMlCg==" saltValue="WhBZ6vYdiWRlYdptmAn7Gg==" spinCount="100000" sheet="1" selectLockedCells="1"/>
  <protectedRanges>
    <protectedRange sqref="C12" name="範圍8"/>
    <protectedRange sqref="C11" name="範圍7"/>
    <protectedRange sqref="C10" name="範圍6"/>
    <protectedRange sqref="C9" name="範圍5"/>
    <protectedRange sqref="D8" name="範圍4"/>
    <protectedRange sqref="C7" name="範圍3"/>
    <protectedRange sqref="C6" name="範圍2"/>
    <protectedRange sqref="C3" name="範圍1"/>
  </protectedRanges>
  <mergeCells count="67">
    <mergeCell ref="A7:B7"/>
    <mergeCell ref="A2:K2"/>
    <mergeCell ref="D12:E12"/>
    <mergeCell ref="A11:B11"/>
    <mergeCell ref="I8:K8"/>
    <mergeCell ref="A12:B12"/>
    <mergeCell ref="A5:K5"/>
    <mergeCell ref="C6:K6"/>
    <mergeCell ref="A8:B8"/>
    <mergeCell ref="D11:E11"/>
    <mergeCell ref="I12:J12"/>
    <mergeCell ref="C7:E7"/>
    <mergeCell ref="F7:K7"/>
    <mergeCell ref="C9:E9"/>
    <mergeCell ref="C10:E10"/>
    <mergeCell ref="F11:G11"/>
    <mergeCell ref="A40:K47"/>
    <mergeCell ref="A1:K1"/>
    <mergeCell ref="A20:K20"/>
    <mergeCell ref="C3:K3"/>
    <mergeCell ref="E33:F33"/>
    <mergeCell ref="G33:I33"/>
    <mergeCell ref="A25:B25"/>
    <mergeCell ref="A6:B6"/>
    <mergeCell ref="A3:B3"/>
    <mergeCell ref="A9:B9"/>
    <mergeCell ref="A10:B10"/>
    <mergeCell ref="D8:H8"/>
    <mergeCell ref="F12:G12"/>
    <mergeCell ref="I11:J11"/>
    <mergeCell ref="E34:F34"/>
    <mergeCell ref="G34:K35"/>
    <mergeCell ref="I9:J9"/>
    <mergeCell ref="I10:J10"/>
    <mergeCell ref="F9:H9"/>
    <mergeCell ref="F10:H10"/>
    <mergeCell ref="C22:F22"/>
    <mergeCell ref="D16:D17"/>
    <mergeCell ref="J16:J17"/>
    <mergeCell ref="D36:E36"/>
    <mergeCell ref="B36:C36"/>
    <mergeCell ref="A13:G13"/>
    <mergeCell ref="E28:F28"/>
    <mergeCell ref="E29:F29"/>
    <mergeCell ref="G27:I27"/>
    <mergeCell ref="G28:I28"/>
    <mergeCell ref="G29:K30"/>
    <mergeCell ref="E32:F32"/>
    <mergeCell ref="G32:I32"/>
    <mergeCell ref="E27:F27"/>
    <mergeCell ref="H13:K13"/>
    <mergeCell ref="A16:A17"/>
    <mergeCell ref="B16:B17"/>
    <mergeCell ref="C16:C17"/>
    <mergeCell ref="E16:I16"/>
    <mergeCell ref="K16:K17"/>
    <mergeCell ref="A18:A19"/>
    <mergeCell ref="B18:B19"/>
    <mergeCell ref="C18:C19"/>
    <mergeCell ref="D18:D19"/>
    <mergeCell ref="J18:J19"/>
    <mergeCell ref="K18:K19"/>
    <mergeCell ref="E18:I18"/>
    <mergeCell ref="E17:F17"/>
    <mergeCell ref="G17:H17"/>
    <mergeCell ref="G19:H19"/>
    <mergeCell ref="E19:F19"/>
  </mergeCells>
  <phoneticPr fontId="2" type="noConversion"/>
  <conditionalFormatting sqref="H13">
    <cfRule type="expression" dxfId="1" priority="9">
      <formula>$C$13&gt;$C$10</formula>
    </cfRule>
  </conditionalFormatting>
  <conditionalFormatting sqref="F12">
    <cfRule type="expression" dxfId="0" priority="1">
      <formula>$C$11+$C$12&gt;#REF!</formula>
    </cfRule>
  </conditionalFormatting>
  <printOptions horizontalCentered="1"/>
  <pageMargins left="0.7" right="0.7" top="0.75" bottom="0.75" header="0.3" footer="0.3"/>
  <pageSetup paperSize="9" scale="62" fitToHeight="0" orientation="portrait" r:id="rId1"/>
  <rowBreaks count="1" manualBreakCount="1">
    <brk id="3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JENFU</dc:creator>
  <cp:lastModifiedBy>許義男</cp:lastModifiedBy>
  <cp:lastPrinted>2025-05-07T10:02:35Z</cp:lastPrinted>
  <dcterms:created xsi:type="dcterms:W3CDTF">2015-06-05T18:19:34Z</dcterms:created>
  <dcterms:modified xsi:type="dcterms:W3CDTF">2025-06-06T01:46:34Z</dcterms:modified>
  <cp:contentStatus/>
</cp:coreProperties>
</file>